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66925"/>
  <mc:AlternateContent xmlns:mc="http://schemas.openxmlformats.org/markup-compatibility/2006">
    <mc:Choice Requires="x15">
      <x15ac:absPath xmlns:x15ac="http://schemas.microsoft.com/office/spreadsheetml/2010/11/ac" url="X:\Rivoningo\RI 613 - Ikaneng High School\Mechanical\BOQ\2023-08-01\"/>
    </mc:Choice>
  </mc:AlternateContent>
  <xr:revisionPtr revIDLastSave="0" documentId="13_ncr:1_{8964249D-C17C-481E-BB72-4851EC69BAEF}" xr6:coauthVersionLast="47" xr6:coauthVersionMax="47" xr10:uidLastSave="{00000000-0000-0000-0000-000000000000}"/>
  <bookViews>
    <workbookView xWindow="-120" yWindow="-120" windowWidth="29040" windowHeight="15840" xr2:uid="{00000000-000D-0000-FFFF-FFFF00000000}"/>
  </bookViews>
  <sheets>
    <sheet name="Plumbimbing &amp; Drainage" sheetId="3" r:id="rId1"/>
    <sheet name="SUMMARY" sheetId="2" r:id="rId2"/>
  </sheets>
  <definedNames>
    <definedName name="_xlnm.Print_Area" localSheetId="0">'Plumbimbing &amp; Drainage'!$A$1:$F$652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11" i="3" l="1"/>
  <c r="A613" i="3" s="1"/>
  <c r="A616" i="3" s="1"/>
  <c r="A618" i="3" s="1"/>
  <c r="A620" i="3" s="1"/>
  <c r="A590" i="3"/>
  <c r="A592" i="3" s="1"/>
  <c r="A595" i="3" s="1"/>
  <c r="A597" i="3" s="1"/>
  <c r="A599" i="3" s="1"/>
  <c r="A601" i="3" s="1"/>
  <c r="A603" i="3" s="1"/>
  <c r="A605" i="3" s="1"/>
  <c r="A607" i="3" s="1"/>
  <c r="A540" i="3"/>
  <c r="A542" i="3" s="1"/>
  <c r="A545" i="3" s="1"/>
  <c r="A547" i="3" s="1"/>
  <c r="A549" i="3" s="1"/>
  <c r="A519" i="3"/>
  <c r="A521" i="3" s="1"/>
  <c r="A524" i="3" s="1"/>
  <c r="A526" i="3" s="1"/>
  <c r="A528" i="3" s="1"/>
  <c r="A530" i="3" s="1"/>
  <c r="A532" i="3" s="1"/>
  <c r="A534" i="3" s="1"/>
  <c r="A536" i="3" s="1"/>
  <c r="A454" i="3"/>
  <c r="A456" i="3" s="1"/>
  <c r="A458" i="3" s="1"/>
  <c r="A460" i="3" s="1"/>
  <c r="A462" i="3" s="1"/>
  <c r="A447" i="3"/>
  <c r="A449" i="3" s="1"/>
  <c r="A405" i="3"/>
  <c r="A407" i="3" s="1"/>
  <c r="A376" i="3"/>
  <c r="A378" i="3" s="1"/>
  <c r="A382" i="3" s="1"/>
  <c r="A384" i="3" s="1"/>
  <c r="A386" i="3" s="1"/>
  <c r="A388" i="3" s="1"/>
  <c r="A390" i="3" s="1"/>
  <c r="A392" i="3" s="1"/>
  <c r="A394" i="3" s="1"/>
  <c r="A329" i="3"/>
  <c r="A331" i="3" s="1"/>
  <c r="A302" i="3"/>
  <c r="A304" i="3" s="1"/>
  <c r="A306" i="3" s="1"/>
  <c r="A308" i="3" s="1"/>
  <c r="A310" i="3" s="1"/>
  <c r="A312" i="3" s="1"/>
  <c r="A314" i="3" s="1"/>
  <c r="A316" i="3" s="1"/>
  <c r="A318" i="3" s="1"/>
  <c r="A225" i="3"/>
  <c r="A227" i="3" s="1"/>
  <c r="A229" i="3" s="1"/>
  <c r="A231" i="3" s="1"/>
  <c r="A233" i="3" s="1"/>
  <c r="A235" i="3" s="1"/>
  <c r="A237" i="3" s="1"/>
  <c r="A239" i="3" s="1"/>
  <c r="A241" i="3" s="1"/>
  <c r="A183" i="3"/>
  <c r="A185" i="3" s="1"/>
  <c r="A187" i="3" s="1"/>
  <c r="A189" i="3" s="1"/>
  <c r="A178" i="3"/>
  <c r="A156" i="3"/>
  <c r="A158" i="3" s="1"/>
  <c r="A160" i="3" s="1"/>
  <c r="A162" i="3" s="1"/>
  <c r="A164" i="3" s="1"/>
  <c r="A166" i="3" s="1"/>
  <c r="A168" i="3" s="1"/>
  <c r="A170" i="3" s="1"/>
  <c r="A172" i="3" s="1"/>
  <c r="A174" i="3" s="1"/>
  <c r="A149" i="3"/>
  <c r="A151" i="3" s="1"/>
  <c r="A153" i="3" s="1"/>
  <c r="A124" i="3"/>
  <c r="A113" i="3"/>
  <c r="A115" i="3" s="1"/>
  <c r="A117" i="3" s="1"/>
  <c r="A119" i="3" s="1"/>
  <c r="A121" i="3" s="1"/>
  <c r="A81" i="3"/>
  <c r="A83" i="3" s="1"/>
  <c r="A85" i="3" s="1"/>
  <c r="A110" i="3"/>
  <c r="A88" i="3"/>
  <c r="A90" i="3" s="1"/>
  <c r="A92" i="3" s="1"/>
  <c r="A94" i="3" s="1"/>
  <c r="A96" i="3" s="1"/>
  <c r="A98" i="3" s="1"/>
  <c r="A100" i="3" s="1"/>
  <c r="A102" i="3" s="1"/>
  <c r="A104" i="3" s="1"/>
  <c r="A106" i="3" s="1"/>
  <c r="A42" i="3"/>
  <c r="A44" i="3" s="1"/>
  <c r="A46" i="3" s="1"/>
  <c r="A48" i="3" s="1"/>
  <c r="A50" i="3" s="1"/>
  <c r="A52" i="3" s="1"/>
  <c r="A39" i="3"/>
  <c r="A17" i="3"/>
  <c r="A19" i="3" s="1"/>
  <c r="A21" i="3" s="1"/>
  <c r="A23" i="3" s="1"/>
  <c r="A25" i="3" s="1"/>
  <c r="A27" i="3" s="1"/>
  <c r="A29" i="3" s="1"/>
  <c r="A31" i="3" s="1"/>
  <c r="A33" i="3" s="1"/>
  <c r="A35" i="3" s="1"/>
  <c r="A12" i="3"/>
  <c r="A14" i="3" s="1"/>
  <c r="B25" i="2"/>
  <c r="B24" i="2"/>
  <c r="C24" i="2" l="1"/>
  <c r="C23" i="2"/>
  <c r="C25" i="2"/>
  <c r="B23" i="2"/>
  <c r="B22" i="2"/>
  <c r="B13" i="2"/>
  <c r="B21" i="2"/>
  <c r="B12" i="2"/>
  <c r="B11" i="2"/>
  <c r="B10" i="2"/>
  <c r="B9" i="2"/>
  <c r="B8" i="2"/>
  <c r="C21" i="2"/>
  <c r="C11" i="2" l="1"/>
  <c r="C10" i="2"/>
  <c r="C5" i="2"/>
  <c r="C22" i="2"/>
  <c r="C20" i="2" s="1"/>
  <c r="C12" i="2"/>
  <c r="C13" i="2"/>
  <c r="C8" i="2"/>
  <c r="C9" i="2"/>
  <c r="C7" i="2" l="1"/>
  <c r="C32" i="2" s="1"/>
</calcChain>
</file>

<file path=xl/sharedStrings.xml><?xml version="1.0" encoding="utf-8"?>
<sst xmlns="http://schemas.openxmlformats.org/spreadsheetml/2006/main" count="368" uniqueCount="114">
  <si>
    <t>ITEM NO</t>
  </si>
  <si>
    <t>RATE</t>
  </si>
  <si>
    <t>AMOUNT</t>
  </si>
  <si>
    <t>PLUMBING &amp; DRAINAGE (PROVISIONAL)</t>
  </si>
  <si>
    <t>UNIT</t>
  </si>
  <si>
    <t>PRELIMINARY &amp; GENERAL</t>
  </si>
  <si>
    <t>Sum</t>
  </si>
  <si>
    <t>TOTAL CARRIED FORWARD TO SUMMARY</t>
  </si>
  <si>
    <t>DESCRIPTION</t>
  </si>
  <si>
    <t>ITEM</t>
  </si>
  <si>
    <t>QTY</t>
  </si>
  <si>
    <t>All rates supplied in this Bill of Quantities will be deemed to include scaffolding to any height and fixing of cold and hot water pipes up to and including roof height. All pipes suspended from concrete slabs, roof, ceiling, etc. shall be  deemed to include in the rates, all necessary hanger brackets, threaded rod (irrespective of the suspension length), nuts, washers, anchors and drilling of holes in the concrete slab. For the complete supply, delivery and installation of supply piping, as specified, piping to include piping between geysers on roof. All cold and hot water pipes are to be chased into walls except where pipes are to be surface-mounted on wall face or run in ceiling voids or inside ducts, and fixed with standard type pipe saddlers and brackets at 1000mm maximum.</t>
  </si>
  <si>
    <t>HOT &amp; COLD WATER PIPING</t>
  </si>
  <si>
    <t>Ø32mm pipe</t>
  </si>
  <si>
    <t>m</t>
  </si>
  <si>
    <t>Ø20mm pipe</t>
  </si>
  <si>
    <t>FITTNGS</t>
  </si>
  <si>
    <t>Ø32mm Equal T-piece</t>
  </si>
  <si>
    <t>No</t>
  </si>
  <si>
    <t>Ø20mm Ø20mm Ø20mm  Equal T-piece</t>
  </si>
  <si>
    <t>Ø32mm Elbow: 90°</t>
  </si>
  <si>
    <t>Threaded Ø20mm Elbow: 90°</t>
  </si>
  <si>
    <r>
      <t xml:space="preserve">Reducer: </t>
    </r>
    <r>
      <rPr>
        <sz val="8"/>
        <rFont val="Calibri"/>
        <family val="2"/>
      </rPr>
      <t>Ø32</t>
    </r>
    <r>
      <rPr>
        <sz val="8"/>
        <rFont val="Arial"/>
        <family val="2"/>
      </rPr>
      <t xml:space="preserve">mm x </t>
    </r>
    <r>
      <rPr>
        <sz val="8"/>
        <rFont val="Calibri"/>
        <family val="2"/>
      </rPr>
      <t>Ø25</t>
    </r>
    <r>
      <rPr>
        <sz val="8"/>
        <rFont val="Arial"/>
        <family val="2"/>
      </rPr>
      <t>mm</t>
    </r>
  </si>
  <si>
    <r>
      <t xml:space="preserve">Reducer: </t>
    </r>
    <r>
      <rPr>
        <sz val="8"/>
        <rFont val="Calibri"/>
        <family val="2"/>
      </rPr>
      <t>Ø25</t>
    </r>
    <r>
      <rPr>
        <sz val="8"/>
        <rFont val="Arial"/>
        <family val="2"/>
      </rPr>
      <t xml:space="preserve">mm x </t>
    </r>
    <r>
      <rPr>
        <sz val="8"/>
        <rFont val="Calibri"/>
        <family val="2"/>
      </rPr>
      <t>Ø20</t>
    </r>
    <r>
      <rPr>
        <sz val="8"/>
        <rFont val="Arial"/>
        <family val="2"/>
      </rPr>
      <t>mm</t>
    </r>
  </si>
  <si>
    <t>Pipe clamps and hangers</t>
  </si>
  <si>
    <t>25mm thick Hot water Pipe Insulation</t>
  </si>
  <si>
    <t>THREADED VALVES</t>
  </si>
  <si>
    <t>Ø32mm isolating gate valve on cold  water main pipes</t>
  </si>
  <si>
    <t>Ø25mm isolating gate valve on cold  water main pipes</t>
  </si>
  <si>
    <t>Ø20mm isolating ball valve with lever on cold  and hot water main pipes</t>
  </si>
  <si>
    <t>Flexible connector to sanitay fittings</t>
  </si>
  <si>
    <t>15mm diameter stopcock/angle valve on cold and hot water pipe to sanitary appliance or sink</t>
  </si>
  <si>
    <t>ELECTRIC WATER GEYSER &amp; PRE-HEATER SOLAR GEYSER</t>
  </si>
  <si>
    <r>
      <t>Supply and install a vertical electric water geyser</t>
    </r>
    <r>
      <rPr>
        <sz val="8"/>
        <rFont val="Arial"/>
        <family val="2"/>
      </rPr>
      <t>, mounted in ceiling void, complete with copper piping, pressure control valves, draincock, vaccum breakers, thermostat, expansion relief valve, strainers, lever ball valves, drip tray, hot water pipe insulation, mixing valve and all neccesary accesories and fttings, as indicated on the Tender drawings.</t>
    </r>
  </si>
  <si>
    <t>Capacity: 150 litres</t>
  </si>
  <si>
    <t>Element Rating: 3 kW</t>
  </si>
  <si>
    <t>Supply ans install a Pre-heater solar geyser to comply with the SANS 1307,mounted on the roof complete with copper piping,pressure valves,draincock,vaccum breakers,thermostat,expansion relief valve,strainers,lever ball valves,drip tray,hot water pipe insulation,mixing valve,and all accesories and fittings,solar absorption unit must be flat pannels and tank heat exchangers should be of jacket type.No electric backup.</t>
  </si>
  <si>
    <t>Ø20mm Famale couplings</t>
  </si>
  <si>
    <t>All rates supplied in this Bill of Quantities will be deemed to include scaffolding to any height and fixing of domestic and and fire protection water pipes up to and including roof height. All pipes shall be  deemed to include in the rates, all necessary hanger brackets, threaded rod (irrespective of the suspension length), nuts, washers, anchors and drilling of holes in the concrete slab. For the complete supply, delivery and installation of supply piping, pupmps and water storage tanks as specified and drawings, piping to include piping between pumps and water storage  shall be medium grade galvanized mildsteeland takns.</t>
  </si>
  <si>
    <t>20 000L Jojo Tanks</t>
  </si>
  <si>
    <t>item</t>
  </si>
  <si>
    <t>Domestic - Hydro Multi-S 2 CR 10-6 (2.5L/S @ 4 Bar per pump)</t>
  </si>
  <si>
    <t>Domestic - 200L Pressure Vessel</t>
  </si>
  <si>
    <t>day</t>
  </si>
  <si>
    <t>Domestic - Pipework/Valves &amp; Fittings</t>
  </si>
  <si>
    <t>Fire - Grundfos NK50-160/177 &amp; Jockey CR 3-8
(20L/sec @ 4 Bar Hydrand) (1L/S @ 3.1 Bar Jockey) Fire Hose Reels &amp; Hydrand</t>
  </si>
  <si>
    <t>Fire - 200L Pressure Vessel</t>
  </si>
  <si>
    <t>Fire - Pipework/Valves/Fittings</t>
  </si>
  <si>
    <t>Consumables</t>
  </si>
  <si>
    <t>Labour/Installation</t>
  </si>
  <si>
    <t>days</t>
  </si>
  <si>
    <t>Commissioning</t>
  </si>
  <si>
    <t>units</t>
  </si>
  <si>
    <t>SUMMARY</t>
  </si>
  <si>
    <t>HOT &amp; COLD WATER RETICULATION INSTALLATION</t>
  </si>
  <si>
    <t>SANITARY DRAINAGE INSTALLATION</t>
  </si>
  <si>
    <t>TOTAL</t>
  </si>
  <si>
    <t xml:space="preserve">These bills of quantities form part of and must be read in conjunction with the Technical Specifications and Drawings,  which contain the full descriptions of the work to be done  and material and equipment to be used.  Unless otherwise described in these bills of quantities, reference should be  made to the Technical Specifications for the full meaning of  descriptions of work to be done and materials and  equipment to be used in this service.  All materials,  equipment, fixings, brackets, etc, are to be supplied by the Contractor unless otherwise stated. </t>
  </si>
  <si>
    <t>SANITARY DRAINAGE PIPING</t>
  </si>
  <si>
    <t>Polyvinyl Chloride (PVC) pipe, as 'Marley Pipe Systems' or equal approved, including couplers in the running length, installed in accordance with SANS 10400 and SANS 10252-2:2004</t>
  </si>
  <si>
    <t>PIPING</t>
  </si>
  <si>
    <r>
      <rPr>
        <sz val="8"/>
        <rFont val="Calibri"/>
        <family val="2"/>
      </rPr>
      <t>Ø</t>
    </r>
    <r>
      <rPr>
        <sz val="8"/>
        <rFont val="Arial"/>
        <family val="2"/>
      </rPr>
      <t>50mm uPVC pipe</t>
    </r>
  </si>
  <si>
    <t>Ø110mm uPVC pipe</t>
  </si>
  <si>
    <t>PIPE FITTINGS</t>
  </si>
  <si>
    <t>Ø50mm fitting; 90°elbow</t>
  </si>
  <si>
    <t>Ø110mm fitting; 45°elbow</t>
  </si>
  <si>
    <t>Ø110mm fitting; 95°elbow, with Ø50mm vent horn inspection</t>
  </si>
  <si>
    <t>Ø110mm fitting; 95°elbow, plain</t>
  </si>
  <si>
    <t>Ø50mm x Ø50mm x Ø50mm fitting; 90° Equal T-Piece</t>
  </si>
  <si>
    <t>Ø110mm x Ø110mm x Ø50mm branch fitting; 87.5° swept entry, lateral branch junction</t>
  </si>
  <si>
    <t>Ø110mm x Ø110mm x Ø110mm fitting; 87.5° swept entry, lateral branch junction</t>
  </si>
  <si>
    <t>Ø110mm x Ø50mm fitting; concentric reducer</t>
  </si>
  <si>
    <r>
      <rPr>
        <sz val="8"/>
        <rFont val="Calibri"/>
        <family val="2"/>
      </rPr>
      <t>Ø</t>
    </r>
    <r>
      <rPr>
        <sz val="8"/>
        <rFont val="Arial"/>
        <family val="2"/>
      </rPr>
      <t>110mm straight pan collars/connector</t>
    </r>
  </si>
  <si>
    <r>
      <rPr>
        <sz val="8"/>
        <rFont val="Calibri"/>
        <family val="2"/>
      </rPr>
      <t>Ø</t>
    </r>
    <r>
      <rPr>
        <sz val="8"/>
        <rFont val="Arial"/>
        <family val="2"/>
      </rPr>
      <t>50mm vent one way valve</t>
    </r>
  </si>
  <si>
    <t>WASTE TRAPS</t>
  </si>
  <si>
    <t>40mm 'Dutton' flexi rubber "P" trap complete with coupling clamps.</t>
  </si>
  <si>
    <t>Supply and install chromium plated 'Cobra' Bottle  Trap with 40mm female inlet x 50mm outlet for PVC tube connection</t>
  </si>
  <si>
    <t>110mm Floor Drain complete a trap.</t>
  </si>
  <si>
    <t>Ø16mm pipe</t>
  </si>
  <si>
    <t>Ø32mm Ø16mm Ø32mm  Un-Equal T-piece</t>
  </si>
  <si>
    <t>Ø32mm Ø20mm Ø32mm  Un-Equal T-piece</t>
  </si>
  <si>
    <t>Ø20mm Ø16mm Ø20mm  Un-Equal T-piece</t>
  </si>
  <si>
    <t>Ø16mm Ø16mm Ø16mm  Equal T-piece</t>
  </si>
  <si>
    <t>Threaded Ø32mm Elbow: 90°</t>
  </si>
  <si>
    <t>Threaded Ø16mm Elbow: 90°</t>
  </si>
  <si>
    <r>
      <t xml:space="preserve">Reducer: </t>
    </r>
    <r>
      <rPr>
        <sz val="8"/>
        <rFont val="Calibri"/>
        <family val="2"/>
      </rPr>
      <t>Ø32</t>
    </r>
    <r>
      <rPr>
        <sz val="8"/>
        <rFont val="Arial"/>
        <family val="2"/>
      </rPr>
      <t xml:space="preserve">mm x </t>
    </r>
    <r>
      <rPr>
        <sz val="8"/>
        <rFont val="Calibri"/>
        <family val="2"/>
      </rPr>
      <t>Ø20</t>
    </r>
    <r>
      <rPr>
        <sz val="8"/>
        <rFont val="Arial"/>
        <family val="2"/>
      </rPr>
      <t>mm</t>
    </r>
  </si>
  <si>
    <r>
      <t xml:space="preserve">Reducer: </t>
    </r>
    <r>
      <rPr>
        <sz val="8"/>
        <rFont val="Calibri"/>
        <family val="2"/>
      </rPr>
      <t>Ø20</t>
    </r>
    <r>
      <rPr>
        <sz val="8"/>
        <rFont val="Arial"/>
        <family val="2"/>
      </rPr>
      <t xml:space="preserve">mm x </t>
    </r>
    <r>
      <rPr>
        <sz val="8"/>
        <rFont val="Calibri"/>
        <family val="2"/>
      </rPr>
      <t>Ø16</t>
    </r>
    <r>
      <rPr>
        <sz val="8"/>
        <rFont val="Arial"/>
        <family val="2"/>
      </rPr>
      <t>mm</t>
    </r>
  </si>
  <si>
    <t>Supply and Install Ø32mm isolating gate valve on cold  water main pipes</t>
  </si>
  <si>
    <t>Supply and Install Ø25mm isolating gate valve on cold  water main pipes</t>
  </si>
  <si>
    <t>Supply and Install Ø25mm isolating ball valve with lever on cold  and hot water main pipes</t>
  </si>
  <si>
    <t>Supply and Install Ø15mm isolating ball valve with lever on cold  and hot water main pipes</t>
  </si>
  <si>
    <t>Supply and Install 15mm diameter stopcock/angle valve on cold and hot water pipe to sanitary appliance or sink</t>
  </si>
  <si>
    <t>Supply and install Pex-Al-Pex mulatilayer pipes Fittings</t>
  </si>
  <si>
    <t xml:space="preserve">Supply and install Pex-Al-Pex mulatilayer pipes </t>
  </si>
  <si>
    <t xml:space="preserve">HOT &amp; COLD WATER RETICULATION INSTALLATION - LIBRARY BLOCK </t>
  </si>
  <si>
    <t xml:space="preserve">HOT &amp; COLD WATER RETICULATION INSTALLATION - SPORT BLOCK </t>
  </si>
  <si>
    <t xml:space="preserve">HOT &amp; COLD WATER RETICULATION INSTALLATION - ABLUTION BLOCK </t>
  </si>
  <si>
    <t>SANITARY DRAINAGE INSTALLATION -  ADMINISTRATION</t>
  </si>
  <si>
    <t>FIRE &amp; DOMESTIC WATER PUMPS &amp; STORAGE TANKS INSTALLATION - PLANT ROOM</t>
  </si>
  <si>
    <t>SANITARY DRAINAGE INSTALLATION -  GUARD HOUSE,NUTRITION &amp; REFUSE BLOCK</t>
  </si>
  <si>
    <t xml:space="preserve">SANITARY DRAINAGE INSTALLATION - ABLUTION BLOCK </t>
  </si>
  <si>
    <t xml:space="preserve">SANITARY DRAINAGE INSTALLATION - LIBRRAY BLOCK </t>
  </si>
  <si>
    <t>Ø75mm fitting; 45°elbow</t>
  </si>
  <si>
    <t>Ø50mm fitting; 45°elbow</t>
  </si>
  <si>
    <t>Ø75mm fitting; 90°elbow</t>
  </si>
  <si>
    <t>Vulcathene a' Bottle  Trap complete with coupling clamps.</t>
  </si>
  <si>
    <t>Ø75mm Vulcathene  pipe</t>
  </si>
  <si>
    <r>
      <rPr>
        <sz val="8"/>
        <rFont val="Calibri"/>
        <family val="2"/>
      </rPr>
      <t>Ø</t>
    </r>
    <r>
      <rPr>
        <sz val="8"/>
        <rFont val="Arial"/>
        <family val="2"/>
      </rPr>
      <t>50mm Vulcathene  pipe</t>
    </r>
  </si>
  <si>
    <t>SCIENCE  LAB  DRAINAGE PIPING</t>
  </si>
  <si>
    <t>Vulcathene pipe system' or equal approved, including couplers in the running length, installed in accordance with SANS 10400 and SANS 10252-2:2004</t>
  </si>
  <si>
    <t>Ø75mm x Ø50mm x Ø75mm fitting; 90°  branch fitting; 87.5° swept entry, lateral branch junction</t>
  </si>
  <si>
    <t xml:space="preserve">SANITARY DRAINAGE INSTALLATION - SPORT BLOCK </t>
  </si>
  <si>
    <t>Vulcathene 10L Dilution   Trap complete with coupling clamps.</t>
  </si>
  <si>
    <t xml:space="preserve">PLUMBING &amp; DRAINAGE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</si>
</sst>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R&quot;\ * #,##0.00_ ;_ &quot;R&quot;\ * \-#,##0.00_ ;_ &quot;R&quot;\ * &quot;-&quot;??_ ;_ @_ "/>
    <numFmt numFmtId="165" formatCode="_ * #,##0.00_ ;_ * \-#,##0.00_ ;_ * &quot;-&quot;??_ ;_ @_ "/>
    <numFmt numFmtId="166" formatCode="[$R-1C09]\ #,##0.00"/>
    <numFmt numFmtId="167" formatCode="0.0"/>
    <numFmt numFmtId="168" formatCode="&quot;R&quot;\ #,##0.00"/>
  </numFmts>
  <fonts count="5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8"/>
      <name val="Arial"/>
      <family val="2"/>
    </font>
    <font>
      <b/>
      <sz val="10"/>
      <color indexed="8"/>
      <name val="Arial"/>
      <family val="2"/>
    </font>
    <font>
      <sz val="10"/>
      <color indexed="8"/>
      <name val="Arial"/>
      <family val="2"/>
    </font>
    <font>
      <sz val="12"/>
      <name val="Arial"/>
      <family val="2"/>
    </font>
    <font>
      <sz val="11"/>
      <name val="Arial"/>
      <family val="2"/>
    </font>
    <font>
      <sz val="10"/>
      <name val="Arial CE"/>
      <charset val="238"/>
    </font>
    <font>
      <sz val="11"/>
      <color indexed="8"/>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name val="Arial"/>
      <family val="2"/>
    </font>
    <font>
      <sz val="8"/>
      <color rgb="FFFF0000"/>
      <name val="Arial"/>
      <family val="2"/>
    </font>
    <font>
      <b/>
      <u/>
      <sz val="9"/>
      <name val="Arial"/>
      <family val="2"/>
    </font>
    <font>
      <b/>
      <u/>
      <sz val="8"/>
      <name val="Arial"/>
      <family val="2"/>
    </font>
    <font>
      <sz val="8"/>
      <name val="Calibri"/>
      <family val="2"/>
    </font>
    <font>
      <sz val="10"/>
      <color indexed="8"/>
      <name val="MS Sans Serif"/>
      <family val="2"/>
    </font>
    <font>
      <sz val="8"/>
      <color rgb="FF000000"/>
      <name val="Arial"/>
      <family val="2"/>
    </font>
    <font>
      <b/>
      <sz val="11"/>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s>
  <cellStyleXfs count="18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9" fillId="0" borderId="0"/>
    <xf numFmtId="0" fontId="19" fillId="0" borderId="0"/>
    <xf numFmtId="0" fontId="19" fillId="0" borderId="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24" fillId="0" borderId="0"/>
    <xf numFmtId="0" fontId="25" fillId="0" borderId="0"/>
    <xf numFmtId="4" fontId="22" fillId="33" borderId="12" applyNumberFormat="0" applyProtection="0">
      <alignment horizontal="right" vertical="center"/>
    </xf>
    <xf numFmtId="4" fontId="21" fillId="34" borderId="12" applyNumberFormat="0" applyProtection="0">
      <alignment horizontal="left" vertical="center" indent="1"/>
    </xf>
    <xf numFmtId="165" fontId="19" fillId="0" borderId="0" applyFont="0" applyFill="0" applyBorder="0" applyAlignment="0" applyProtection="0"/>
    <xf numFmtId="165" fontId="19" fillId="0" borderId="0" applyFont="0" applyFill="0" applyBorder="0" applyAlignment="0" applyProtection="0"/>
    <xf numFmtId="0" fontId="26" fillId="0" borderId="0"/>
    <xf numFmtId="0" fontId="27"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38"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28" fillId="45"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28" fillId="46" borderId="0" applyNumberFormat="0" applyBorder="0" applyAlignment="0" applyProtection="0"/>
    <xf numFmtId="0" fontId="28" fillId="47"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8" fillId="46" borderId="0" applyNumberFormat="0" applyBorder="0" applyAlignment="0" applyProtection="0"/>
    <xf numFmtId="0" fontId="28" fillId="47" borderId="0" applyNumberFormat="0" applyBorder="0" applyAlignment="0" applyProtection="0"/>
    <xf numFmtId="0" fontId="28" fillId="52" borderId="0" applyNumberFormat="0" applyBorder="0" applyAlignment="0" applyProtection="0"/>
    <xf numFmtId="0" fontId="29" fillId="36" borderId="0" applyNumberFormat="0" applyBorder="0" applyAlignment="0" applyProtection="0"/>
    <xf numFmtId="0" fontId="30" fillId="53" borderId="13" applyNumberFormat="0" applyAlignment="0" applyProtection="0"/>
    <xf numFmtId="0" fontId="31" fillId="54" borderId="14" applyNumberFormat="0" applyAlignment="0" applyProtection="0"/>
    <xf numFmtId="0" fontId="32" fillId="0" borderId="0" applyNumberFormat="0" applyFill="0" applyBorder="0" applyAlignment="0" applyProtection="0"/>
    <xf numFmtId="0" fontId="33" fillId="37" borderId="0" applyNumberFormat="0" applyBorder="0" applyAlignment="0" applyProtection="0"/>
    <xf numFmtId="0" fontId="34" fillId="0" borderId="15" applyNumberFormat="0" applyFill="0" applyAlignment="0" applyProtection="0"/>
    <xf numFmtId="0" fontId="35" fillId="0" borderId="16" applyNumberFormat="0" applyFill="0" applyAlignment="0" applyProtection="0"/>
    <xf numFmtId="0" fontId="36" fillId="0" borderId="17" applyNumberFormat="0" applyFill="0" applyAlignment="0" applyProtection="0"/>
    <xf numFmtId="0" fontId="36" fillId="0" borderId="0" applyNumberFormat="0" applyFill="0" applyBorder="0" applyAlignment="0" applyProtection="0"/>
    <xf numFmtId="0" fontId="37" fillId="40" borderId="13" applyNumberFormat="0" applyAlignment="0" applyProtection="0"/>
    <xf numFmtId="0" fontId="38" fillId="0" borderId="18" applyNumberFormat="0" applyFill="0" applyAlignment="0" applyProtection="0"/>
    <xf numFmtId="0" fontId="39" fillId="55" borderId="0" applyNumberFormat="0" applyBorder="0" applyAlignment="0" applyProtection="0"/>
    <xf numFmtId="0" fontId="24" fillId="56" borderId="19" applyNumberFormat="0" applyFont="0" applyAlignment="0" applyProtection="0"/>
    <xf numFmtId="0" fontId="40" fillId="53" borderId="20" applyNumberFormat="0" applyAlignment="0" applyProtection="0"/>
    <xf numFmtId="0" fontId="41" fillId="0" borderId="0" applyNumberFormat="0" applyFill="0" applyBorder="0" applyAlignment="0" applyProtection="0"/>
    <xf numFmtId="0" fontId="42" fillId="0" borderId="21" applyNumberFormat="0" applyFill="0" applyAlignment="0" applyProtection="0"/>
    <xf numFmtId="0" fontId="43" fillId="0" borderId="0" applyNumberFormat="0" applyFill="0" applyBorder="0" applyAlignment="0" applyProtection="0"/>
    <xf numFmtId="0" fontId="19" fillId="0" borderId="0"/>
    <xf numFmtId="0" fontId="23" fillId="0" borderId="0"/>
    <xf numFmtId="0" fontId="49" fillId="0" borderId="0"/>
    <xf numFmtId="0" fontId="19" fillId="0" borderId="0"/>
    <xf numFmtId="165" fontId="19" fillId="0" borderId="0" applyFont="0" applyFill="0" applyBorder="0" applyAlignment="0" applyProtection="0"/>
    <xf numFmtId="0" fontId="19" fillId="0" borderId="0"/>
    <xf numFmtId="165" fontId="19" fillId="0" borderId="0" applyFont="0" applyFill="0" applyBorder="0" applyAlignment="0" applyProtection="0"/>
    <xf numFmtId="0" fontId="19" fillId="0" borderId="0"/>
    <xf numFmtId="165" fontId="19" fillId="0" borderId="0" applyFont="0" applyFill="0" applyBorder="0" applyAlignment="0" applyProtection="0"/>
    <xf numFmtId="0" fontId="19" fillId="0" borderId="0"/>
    <xf numFmtId="0" fontId="19" fillId="0" borderId="0"/>
    <xf numFmtId="165" fontId="19" fillId="0" borderId="0" applyFont="0" applyFill="0" applyBorder="0" applyAlignment="0" applyProtection="0"/>
    <xf numFmtId="165" fontId="19" fillId="0" borderId="0" applyFont="0" applyFill="0" applyBorder="0" applyAlignment="0" applyProtection="0"/>
    <xf numFmtId="0" fontId="19" fillId="0" borderId="0"/>
    <xf numFmtId="0" fontId="18" fillId="0" borderId="0"/>
    <xf numFmtId="165" fontId="19" fillId="0" borderId="0" applyFont="0" applyFill="0" applyBorder="0" applyAlignment="0" applyProtection="0"/>
    <xf numFmtId="165" fontId="19" fillId="0" borderId="0" applyFont="0" applyFill="0" applyBorder="0" applyAlignment="0" applyProtection="0"/>
    <xf numFmtId="0" fontId="19" fillId="0" borderId="0"/>
    <xf numFmtId="0" fontId="18" fillId="0" borderId="0"/>
    <xf numFmtId="0" fontId="19" fillId="0" borderId="0"/>
    <xf numFmtId="165" fontId="19" fillId="0" borderId="0" applyFont="0" applyFill="0" applyBorder="0" applyAlignment="0" applyProtection="0"/>
    <xf numFmtId="165" fontId="19" fillId="0" borderId="0" applyFont="0" applyFill="0" applyBorder="0" applyAlignment="0" applyProtection="0"/>
    <xf numFmtId="0" fontId="18" fillId="0" borderId="0"/>
    <xf numFmtId="165" fontId="19" fillId="0" borderId="0" applyFont="0" applyFill="0" applyBorder="0" applyAlignment="0" applyProtection="0"/>
    <xf numFmtId="165" fontId="19" fillId="0" borderId="0" applyFont="0" applyFill="0" applyBorder="0" applyAlignment="0" applyProtection="0"/>
    <xf numFmtId="0" fontId="19" fillId="0" borderId="0"/>
    <xf numFmtId="165" fontId="19" fillId="0" borderId="0" applyFont="0" applyFill="0" applyBorder="0" applyAlignment="0" applyProtection="0"/>
    <xf numFmtId="0" fontId="19" fillId="0" borderId="0"/>
    <xf numFmtId="165" fontId="19" fillId="0" borderId="0" applyFont="0" applyFill="0" applyBorder="0" applyAlignment="0" applyProtection="0"/>
    <xf numFmtId="0" fontId="19" fillId="0" borderId="0"/>
    <xf numFmtId="0" fontId="19" fillId="0" borderId="0"/>
    <xf numFmtId="0" fontId="19" fillId="0" borderId="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18" fillId="0" borderId="0"/>
    <xf numFmtId="0" fontId="19" fillId="0" borderId="0"/>
    <xf numFmtId="165" fontId="19" fillId="0" borderId="0" applyFont="0" applyFill="0" applyBorder="0" applyAlignment="0" applyProtection="0"/>
    <xf numFmtId="0" fontId="18" fillId="0" borderId="0"/>
    <xf numFmtId="165" fontId="19" fillId="0" borderId="0" applyFont="0" applyFill="0" applyBorder="0" applyAlignment="0" applyProtection="0"/>
    <xf numFmtId="0" fontId="19" fillId="0" borderId="0"/>
    <xf numFmtId="0" fontId="19" fillId="0" borderId="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18" fillId="0" borderId="0"/>
    <xf numFmtId="0" fontId="18" fillId="0" borderId="0"/>
    <xf numFmtId="0" fontId="19" fillId="0" borderId="0"/>
    <xf numFmtId="165" fontId="19" fillId="0" borderId="0" applyFont="0" applyFill="0" applyBorder="0" applyAlignment="0" applyProtection="0"/>
    <xf numFmtId="0" fontId="19" fillId="0" borderId="0"/>
    <xf numFmtId="165" fontId="19" fillId="0" borderId="0" applyFont="0" applyFill="0" applyBorder="0" applyAlignment="0" applyProtection="0"/>
    <xf numFmtId="0" fontId="18" fillId="0" borderId="0"/>
    <xf numFmtId="0" fontId="19" fillId="0" borderId="0"/>
    <xf numFmtId="165" fontId="19" fillId="0" borderId="0" applyFont="0" applyFill="0" applyBorder="0" applyAlignment="0" applyProtection="0"/>
    <xf numFmtId="0" fontId="19" fillId="0" borderId="0"/>
    <xf numFmtId="165" fontId="19" fillId="0" borderId="0" applyFont="0" applyFill="0" applyBorder="0" applyAlignment="0" applyProtection="0"/>
    <xf numFmtId="165" fontId="19" fillId="0" borderId="0" applyFont="0" applyFill="0" applyBorder="0" applyAlignment="0" applyProtection="0"/>
    <xf numFmtId="0" fontId="19" fillId="0" borderId="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19" fillId="0" borderId="0"/>
    <xf numFmtId="165" fontId="19" fillId="0" borderId="0" applyFont="0" applyFill="0" applyBorder="0" applyAlignment="0" applyProtection="0"/>
    <xf numFmtId="165" fontId="19" fillId="0" borderId="0" applyFont="0" applyFill="0" applyBorder="0" applyAlignment="0" applyProtection="0"/>
    <xf numFmtId="0" fontId="19" fillId="0" borderId="0"/>
    <xf numFmtId="165" fontId="19" fillId="0" borderId="0" applyFont="0" applyFill="0" applyBorder="0" applyAlignment="0" applyProtection="0"/>
    <xf numFmtId="0" fontId="19" fillId="0" borderId="0"/>
    <xf numFmtId="0" fontId="19" fillId="0" borderId="0"/>
    <xf numFmtId="165" fontId="19" fillId="0" borderId="0" applyFont="0" applyFill="0" applyBorder="0" applyAlignment="0" applyProtection="0"/>
    <xf numFmtId="0" fontId="19" fillId="0" borderId="0"/>
    <xf numFmtId="165" fontId="19" fillId="0" borderId="0" applyFont="0" applyFill="0" applyBorder="0" applyAlignment="0" applyProtection="0"/>
    <xf numFmtId="0" fontId="19" fillId="0" borderId="0"/>
    <xf numFmtId="165" fontId="19" fillId="0" borderId="0" applyFont="0" applyFill="0" applyBorder="0" applyAlignment="0" applyProtection="0"/>
    <xf numFmtId="165" fontId="19" fillId="0" borderId="0" applyFont="0" applyFill="0" applyBorder="0" applyAlignment="0" applyProtection="0"/>
    <xf numFmtId="0" fontId="19" fillId="0" borderId="0"/>
    <xf numFmtId="165" fontId="19" fillId="0" borderId="0" applyFont="0" applyFill="0" applyBorder="0" applyAlignment="0" applyProtection="0"/>
    <xf numFmtId="0" fontId="19" fillId="0" borderId="0"/>
    <xf numFmtId="0" fontId="19" fillId="0" borderId="0"/>
    <xf numFmtId="0" fontId="19" fillId="0" borderId="0"/>
    <xf numFmtId="165" fontId="19" fillId="0" borderId="0" applyFont="0" applyFill="0" applyBorder="0" applyAlignment="0" applyProtection="0"/>
    <xf numFmtId="0" fontId="19" fillId="0" borderId="0"/>
    <xf numFmtId="0" fontId="19" fillId="0" borderId="0"/>
    <xf numFmtId="0" fontId="19" fillId="0" borderId="0"/>
    <xf numFmtId="0" fontId="19" fillId="0" borderId="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0" fontId="19" fillId="0" borderId="0"/>
  </cellStyleXfs>
  <cellXfs count="198">
    <xf numFmtId="0" fontId="0" fillId="0" borderId="0" xfId="0"/>
    <xf numFmtId="0" fontId="0" fillId="0" borderId="0" xfId="0" applyAlignment="1">
      <alignment horizontal="justify" wrapText="1"/>
    </xf>
    <xf numFmtId="0" fontId="0" fillId="0" borderId="0" xfId="0" applyAlignment="1">
      <alignment horizontal="right"/>
    </xf>
    <xf numFmtId="0" fontId="16" fillId="0" borderId="0" xfId="0" applyFont="1"/>
    <xf numFmtId="0" fontId="20" fillId="0" borderId="10" xfId="115" applyFont="1" applyBorder="1" applyAlignment="1">
      <alignment horizontal="center" vertical="center"/>
    </xf>
    <xf numFmtId="167" fontId="20" fillId="0" borderId="10" xfId="115" applyNumberFormat="1" applyFont="1" applyBorder="1" applyAlignment="1">
      <alignment vertical="center" wrapText="1"/>
    </xf>
    <xf numFmtId="0" fontId="44" fillId="0" borderId="10" xfId="115" applyFont="1" applyBorder="1" applyAlignment="1">
      <alignment horizontal="center" vertical="center"/>
    </xf>
    <xf numFmtId="167" fontId="20" fillId="0" borderId="10" xfId="115" applyNumberFormat="1" applyFont="1" applyBorder="1" applyAlignment="1">
      <alignment horizontal="center" vertical="center"/>
    </xf>
    <xf numFmtId="0" fontId="44" fillId="0" borderId="10" xfId="115" applyFont="1" applyBorder="1" applyAlignment="1">
      <alignment vertical="center"/>
    </xf>
    <xf numFmtId="0" fontId="20" fillId="0" borderId="10" xfId="115" applyFont="1" applyBorder="1" applyAlignment="1">
      <alignment vertical="center" wrapText="1"/>
    </xf>
    <xf numFmtId="2" fontId="20" fillId="0" borderId="10" xfId="115" applyNumberFormat="1" applyFont="1" applyBorder="1" applyAlignment="1">
      <alignment horizontal="center" vertical="center"/>
    </xf>
    <xf numFmtId="49" fontId="20" fillId="0" borderId="10" xfId="115" applyNumberFormat="1" applyFont="1" applyBorder="1" applyAlignment="1">
      <alignment vertical="center" wrapText="1"/>
    </xf>
    <xf numFmtId="0" fontId="20" fillId="0" borderId="10" xfId="115" applyFont="1" applyBorder="1" applyAlignment="1">
      <alignment horizontal="center" vertical="center" wrapText="1"/>
    </xf>
    <xf numFmtId="0" fontId="20" fillId="0" borderId="10" xfId="104" applyFont="1" applyBorder="1" applyAlignment="1">
      <alignment horizontal="center" vertical="center"/>
    </xf>
    <xf numFmtId="0" fontId="20" fillId="0" borderId="10" xfId="127" applyFont="1" applyBorder="1" applyAlignment="1">
      <alignment horizontal="center" vertical="center"/>
    </xf>
    <xf numFmtId="167" fontId="20" fillId="0" borderId="10" xfId="127" applyNumberFormat="1" applyFont="1" applyBorder="1" applyAlignment="1">
      <alignment vertical="center" wrapText="1"/>
    </xf>
    <xf numFmtId="0" fontId="44" fillId="0" borderId="10" xfId="127" applyFont="1" applyBorder="1" applyAlignment="1">
      <alignment horizontal="center" vertical="center"/>
    </xf>
    <xf numFmtId="0" fontId="20" fillId="0" borderId="10" xfId="124" applyFont="1" applyBorder="1" applyAlignment="1">
      <alignment horizontal="center" vertical="center"/>
    </xf>
    <xf numFmtId="0" fontId="20" fillId="0" borderId="10" xfId="132" applyFont="1" applyBorder="1" applyAlignment="1">
      <alignment horizontal="center" vertical="center"/>
    </xf>
    <xf numFmtId="167" fontId="20" fillId="0" borderId="10" xfId="132" applyNumberFormat="1" applyFont="1" applyBorder="1" applyAlignment="1">
      <alignment vertical="center" wrapText="1"/>
    </xf>
    <xf numFmtId="0" fontId="44" fillId="0" borderId="10" xfId="132" applyFont="1" applyBorder="1" applyAlignment="1">
      <alignment horizontal="center" vertical="center"/>
    </xf>
    <xf numFmtId="0" fontId="20" fillId="0" borderId="10" xfId="132" applyFont="1" applyBorder="1" applyAlignment="1">
      <alignment vertical="center" wrapText="1"/>
    </xf>
    <xf numFmtId="49" fontId="20" fillId="0" borderId="10" xfId="132" applyNumberFormat="1" applyFont="1" applyBorder="1" applyAlignment="1">
      <alignment vertical="center" wrapText="1"/>
    </xf>
    <xf numFmtId="0" fontId="20" fillId="0" borderId="10" xfId="119" applyFont="1" applyBorder="1" applyAlignment="1">
      <alignment horizontal="center" vertical="center"/>
    </xf>
    <xf numFmtId="0" fontId="20" fillId="0" borderId="10" xfId="143" applyFont="1" applyBorder="1" applyAlignment="1">
      <alignment horizontal="center" vertical="center"/>
    </xf>
    <xf numFmtId="167" fontId="20" fillId="0" borderId="10" xfId="143" applyNumberFormat="1" applyFont="1" applyBorder="1" applyAlignment="1">
      <alignment vertical="center" wrapText="1"/>
    </xf>
    <xf numFmtId="0" fontId="44" fillId="0" borderId="10" xfId="143" applyFont="1" applyBorder="1" applyAlignment="1">
      <alignment vertical="center"/>
    </xf>
    <xf numFmtId="0" fontId="44" fillId="0" borderId="10" xfId="143" applyFont="1" applyBorder="1" applyAlignment="1">
      <alignment horizontal="center" vertical="center"/>
    </xf>
    <xf numFmtId="0" fontId="20" fillId="0" borderId="10" xfId="143" applyFont="1" applyBorder="1" applyAlignment="1">
      <alignment vertical="center" wrapText="1"/>
    </xf>
    <xf numFmtId="0" fontId="20" fillId="0" borderId="10" xfId="144" applyFont="1" applyBorder="1" applyAlignment="1">
      <alignment horizontal="center" vertical="center"/>
    </xf>
    <xf numFmtId="0" fontId="44" fillId="0" borderId="11" xfId="144" applyFont="1" applyBorder="1" applyAlignment="1">
      <alignment horizontal="left" vertical="center"/>
    </xf>
    <xf numFmtId="0" fontId="44" fillId="0" borderId="11" xfId="144" applyFont="1" applyBorder="1" applyAlignment="1">
      <alignment horizontal="center" vertical="center"/>
    </xf>
    <xf numFmtId="2" fontId="46" fillId="0" borderId="10" xfId="144" applyNumberFormat="1" applyFont="1" applyBorder="1" applyAlignment="1">
      <alignment horizontal="left" vertical="center" wrapText="1"/>
    </xf>
    <xf numFmtId="0" fontId="47" fillId="0" borderId="10" xfId="144" applyFont="1" applyBorder="1" applyAlignment="1">
      <alignment horizontal="center"/>
    </xf>
    <xf numFmtId="167" fontId="47" fillId="0" borderId="10" xfId="144" applyNumberFormat="1" applyFont="1" applyBorder="1" applyAlignment="1">
      <alignment horizontal="left"/>
    </xf>
    <xf numFmtId="167" fontId="20" fillId="0" borderId="10" xfId="144" applyNumberFormat="1" applyFont="1" applyBorder="1" applyAlignment="1">
      <alignment horizontal="left"/>
    </xf>
    <xf numFmtId="168" fontId="20" fillId="0" borderId="10" xfId="144" applyNumberFormat="1" applyFont="1" applyBorder="1" applyAlignment="1">
      <alignment horizontal="right"/>
    </xf>
    <xf numFmtId="166" fontId="20" fillId="0" borderId="10" xfId="144" applyNumberFormat="1" applyFont="1" applyBorder="1" applyAlignment="1">
      <alignment horizontal="right"/>
    </xf>
    <xf numFmtId="0" fontId="44" fillId="0" borderId="10" xfId="144" applyFont="1" applyBorder="1" applyAlignment="1">
      <alignment horizontal="left" wrapText="1"/>
    </xf>
    <xf numFmtId="167" fontId="44" fillId="0" borderId="10" xfId="144" applyNumberFormat="1" applyFont="1" applyBorder="1" applyAlignment="1">
      <alignment horizontal="left"/>
    </xf>
    <xf numFmtId="0" fontId="44" fillId="0" borderId="10" xfId="144" applyFont="1" applyBorder="1" applyAlignment="1">
      <alignment horizontal="center"/>
    </xf>
    <xf numFmtId="168" fontId="47" fillId="0" borderId="10" xfId="144" applyNumberFormat="1" applyFont="1" applyBorder="1" applyAlignment="1">
      <alignment horizontal="right"/>
    </xf>
    <xf numFmtId="168" fontId="47" fillId="0" borderId="11" xfId="144" applyNumberFormat="1" applyFont="1" applyBorder="1" applyAlignment="1">
      <alignment horizontal="right"/>
    </xf>
    <xf numFmtId="0" fontId="44" fillId="0" borderId="0" xfId="144" applyFont="1" applyAlignment="1">
      <alignment horizontal="center"/>
    </xf>
    <xf numFmtId="167" fontId="20" fillId="0" borderId="0" xfId="144" applyNumberFormat="1" applyFont="1" applyAlignment="1">
      <alignment horizontal="left"/>
    </xf>
    <xf numFmtId="0" fontId="45" fillId="0" borderId="0" xfId="144" applyFont="1" applyAlignment="1">
      <alignment horizontal="right"/>
    </xf>
    <xf numFmtId="164" fontId="44" fillId="0" borderId="11" xfId="144" applyNumberFormat="1" applyFont="1" applyBorder="1" applyAlignment="1">
      <alignment horizontal="right" vertical="center"/>
    </xf>
    <xf numFmtId="167" fontId="45" fillId="0" borderId="10" xfId="144" applyNumberFormat="1" applyFont="1" applyBorder="1" applyAlignment="1">
      <alignment horizontal="right" vertical="top" wrapText="1"/>
    </xf>
    <xf numFmtId="168" fontId="44" fillId="0" borderId="10" xfId="144" applyNumberFormat="1" applyFont="1" applyBorder="1" applyAlignment="1">
      <alignment horizontal="right" vertical="top" wrapText="1"/>
    </xf>
    <xf numFmtId="166" fontId="44" fillId="0" borderId="22" xfId="167" applyNumberFormat="1" applyFont="1" applyBorder="1" applyAlignment="1">
      <alignment vertical="center"/>
    </xf>
    <xf numFmtId="166" fontId="44" fillId="0" borderId="22" xfId="150" applyNumberFormat="1" applyFont="1" applyBorder="1" applyAlignment="1">
      <alignment vertical="center"/>
    </xf>
    <xf numFmtId="0" fontId="20" fillId="0" borderId="10" xfId="150" applyFont="1" applyBorder="1" applyAlignment="1">
      <alignment horizontal="center" vertical="center"/>
    </xf>
    <xf numFmtId="167" fontId="45" fillId="0" borderId="10" xfId="150" applyNumberFormat="1" applyFont="1" applyBorder="1" applyAlignment="1">
      <alignment vertical="center" wrapText="1"/>
    </xf>
    <xf numFmtId="167" fontId="20" fillId="0" borderId="10" xfId="150" applyNumberFormat="1" applyFont="1" applyBorder="1" applyAlignment="1">
      <alignment vertical="center" wrapText="1"/>
    </xf>
    <xf numFmtId="0" fontId="44" fillId="0" borderId="10" xfId="150" applyFont="1" applyBorder="1" applyAlignment="1">
      <alignment horizontal="center" vertical="center"/>
    </xf>
    <xf numFmtId="0" fontId="20" fillId="0" borderId="10" xfId="150" applyFont="1" applyBorder="1" applyAlignment="1">
      <alignment vertical="center"/>
    </xf>
    <xf numFmtId="166" fontId="20" fillId="0" borderId="10" xfId="150" applyNumberFormat="1" applyFont="1" applyBorder="1" applyAlignment="1">
      <alignment vertical="center"/>
    </xf>
    <xf numFmtId="0" fontId="44" fillId="0" borderId="10" xfId="150" applyFont="1" applyBorder="1" applyAlignment="1">
      <alignment vertical="center"/>
    </xf>
    <xf numFmtId="0" fontId="20" fillId="0" borderId="10" xfId="150" applyFont="1" applyBorder="1" applyAlignment="1">
      <alignment vertical="center" wrapText="1"/>
    </xf>
    <xf numFmtId="49" fontId="20" fillId="0" borderId="10" xfId="150" applyNumberFormat="1" applyFont="1" applyBorder="1" applyAlignment="1">
      <alignment vertical="center" wrapText="1"/>
    </xf>
    <xf numFmtId="166" fontId="20" fillId="0" borderId="10" xfId="151" applyNumberFormat="1" applyFont="1" applyBorder="1" applyAlignment="1">
      <alignment vertical="center"/>
    </xf>
    <xf numFmtId="167" fontId="20" fillId="0" borderId="10" xfId="164" applyNumberFormat="1" applyFont="1" applyBorder="1" applyAlignment="1">
      <alignment vertical="center"/>
    </xf>
    <xf numFmtId="166" fontId="20" fillId="0" borderId="10" xfId="163" applyNumberFormat="1" applyFont="1" applyFill="1" applyBorder="1" applyAlignment="1">
      <alignment vertical="center"/>
    </xf>
    <xf numFmtId="166" fontId="44" fillId="0" borderId="22" xfId="155" applyNumberFormat="1" applyFont="1" applyBorder="1" applyAlignment="1">
      <alignment vertical="center"/>
    </xf>
    <xf numFmtId="166" fontId="20" fillId="0" borderId="10" xfId="154" applyNumberFormat="1" applyFont="1" applyFill="1" applyBorder="1" applyAlignment="1">
      <alignment vertical="center"/>
    </xf>
    <xf numFmtId="0" fontId="20" fillId="0" borderId="10" xfId="155" applyFont="1" applyBorder="1" applyAlignment="1">
      <alignment horizontal="center" vertical="center"/>
    </xf>
    <xf numFmtId="0" fontId="44" fillId="0" borderId="10" xfId="155" applyFont="1" applyBorder="1" applyAlignment="1">
      <alignment horizontal="center" vertical="center"/>
    </xf>
    <xf numFmtId="166" fontId="20" fillId="0" borderId="10" xfId="155" applyNumberFormat="1" applyFont="1" applyBorder="1" applyAlignment="1">
      <alignment vertical="center"/>
    </xf>
    <xf numFmtId="0" fontId="44" fillId="0" borderId="10" xfId="155" applyFont="1" applyBorder="1" applyAlignment="1">
      <alignment vertical="center"/>
    </xf>
    <xf numFmtId="166" fontId="20" fillId="0" borderId="10" xfId="154" applyNumberFormat="1" applyFont="1" applyBorder="1" applyAlignment="1">
      <alignment vertical="center"/>
    </xf>
    <xf numFmtId="166" fontId="44" fillId="0" borderId="22" xfId="164" applyNumberFormat="1" applyFont="1" applyBorder="1" applyAlignment="1">
      <alignment vertical="center"/>
    </xf>
    <xf numFmtId="1" fontId="20" fillId="0" borderId="10" xfId="164" applyNumberFormat="1" applyFont="1" applyBorder="1" applyAlignment="1">
      <alignment vertical="center"/>
    </xf>
    <xf numFmtId="0" fontId="20" fillId="0" borderId="10" xfId="164" applyFont="1" applyBorder="1" applyAlignment="1">
      <alignment horizontal="center" vertical="center"/>
    </xf>
    <xf numFmtId="167" fontId="45" fillId="0" borderId="10" xfId="164" applyNumberFormat="1" applyFont="1" applyBorder="1" applyAlignment="1">
      <alignment vertical="center" wrapText="1"/>
    </xf>
    <xf numFmtId="167" fontId="20" fillId="0" borderId="10" xfId="164" applyNumberFormat="1" applyFont="1" applyBorder="1" applyAlignment="1">
      <alignment vertical="center" wrapText="1"/>
    </xf>
    <xf numFmtId="0" fontId="44" fillId="0" borderId="10" xfId="164" applyFont="1" applyBorder="1" applyAlignment="1">
      <alignment horizontal="center" vertical="center"/>
    </xf>
    <xf numFmtId="0" fontId="20" fillId="0" borderId="10" xfId="164" applyFont="1" applyBorder="1" applyAlignment="1">
      <alignment vertical="center"/>
    </xf>
    <xf numFmtId="166" fontId="20" fillId="0" borderId="10" xfId="164" applyNumberFormat="1" applyFont="1" applyBorder="1" applyAlignment="1">
      <alignment vertical="center"/>
    </xf>
    <xf numFmtId="0" fontId="44" fillId="0" borderId="10" xfId="164" applyFont="1" applyBorder="1" applyAlignment="1">
      <alignment vertical="center"/>
    </xf>
    <xf numFmtId="0" fontId="20" fillId="0" borderId="10" xfId="164" applyFont="1" applyBorder="1" applyAlignment="1">
      <alignment vertical="center" wrapText="1"/>
    </xf>
    <xf numFmtId="49" fontId="20" fillId="0" borderId="10" xfId="164" applyNumberFormat="1" applyFont="1" applyBorder="1" applyAlignment="1">
      <alignment vertical="center" wrapText="1"/>
    </xf>
    <xf numFmtId="166" fontId="20" fillId="0" borderId="10" xfId="163" applyNumberFormat="1" applyFont="1" applyBorder="1" applyAlignment="1">
      <alignment vertical="center"/>
    </xf>
    <xf numFmtId="0" fontId="20" fillId="0" borderId="10" xfId="167" applyFont="1" applyBorder="1" applyAlignment="1">
      <alignment horizontal="center" vertical="center"/>
    </xf>
    <xf numFmtId="167" fontId="45" fillId="0" borderId="10" xfId="167" applyNumberFormat="1" applyFont="1" applyBorder="1" applyAlignment="1">
      <alignment vertical="center" wrapText="1"/>
    </xf>
    <xf numFmtId="167" fontId="20" fillId="0" borderId="10" xfId="167" applyNumberFormat="1" applyFont="1" applyBorder="1" applyAlignment="1">
      <alignment vertical="center" wrapText="1"/>
    </xf>
    <xf numFmtId="0" fontId="44" fillId="0" borderId="10" xfId="167" applyFont="1" applyBorder="1" applyAlignment="1">
      <alignment horizontal="center" vertical="center"/>
    </xf>
    <xf numFmtId="0" fontId="20" fillId="0" borderId="10" xfId="167" applyFont="1" applyBorder="1" applyAlignment="1">
      <alignment vertical="center"/>
    </xf>
    <xf numFmtId="0" fontId="20" fillId="0" borderId="10" xfId="167" applyFont="1" applyBorder="1" applyAlignment="1">
      <alignment vertical="center" wrapText="1"/>
    </xf>
    <xf numFmtId="49" fontId="20" fillId="0" borderId="10" xfId="167" applyNumberFormat="1" applyFont="1" applyBorder="1" applyAlignment="1">
      <alignment vertical="center" wrapText="1"/>
    </xf>
    <xf numFmtId="167" fontId="45" fillId="0" borderId="10" xfId="180" applyNumberFormat="1" applyFont="1" applyBorder="1" applyAlignment="1">
      <alignment vertical="center" wrapText="1"/>
    </xf>
    <xf numFmtId="167" fontId="20" fillId="0" borderId="10" xfId="180" applyNumberFormat="1" applyFont="1" applyBorder="1" applyAlignment="1">
      <alignment vertical="center" wrapText="1"/>
    </xf>
    <xf numFmtId="0" fontId="20" fillId="0" borderId="10" xfId="180" applyFont="1" applyBorder="1" applyAlignment="1">
      <alignment vertical="center"/>
    </xf>
    <xf numFmtId="0" fontId="20" fillId="0" borderId="10" xfId="180" applyFont="1" applyBorder="1" applyAlignment="1">
      <alignment vertical="center" wrapText="1"/>
    </xf>
    <xf numFmtId="49" fontId="20" fillId="0" borderId="10" xfId="180" applyNumberFormat="1" applyFont="1" applyBorder="1" applyAlignment="1">
      <alignment vertical="center" wrapText="1"/>
    </xf>
    <xf numFmtId="0" fontId="20" fillId="0" borderId="10" xfId="98" applyFont="1" applyBorder="1" applyAlignment="1">
      <alignment vertical="center" wrapText="1"/>
    </xf>
    <xf numFmtId="0" fontId="20" fillId="0" borderId="10" xfId="98" applyFont="1" applyBorder="1" applyAlignment="1">
      <alignment vertical="center"/>
    </xf>
    <xf numFmtId="0" fontId="44" fillId="0" borderId="10" xfId="98" applyFont="1" applyBorder="1" applyAlignment="1">
      <alignment vertical="center"/>
    </xf>
    <xf numFmtId="0" fontId="20" fillId="0" borderId="10" xfId="99" applyFont="1" applyBorder="1" applyAlignment="1">
      <alignment vertical="center" wrapText="1"/>
    </xf>
    <xf numFmtId="0" fontId="20" fillId="0" borderId="10" xfId="150" quotePrefix="1" applyFont="1" applyBorder="1" applyAlignment="1">
      <alignment vertical="center" wrapText="1"/>
    </xf>
    <xf numFmtId="0" fontId="20" fillId="0" borderId="10" xfId="164" quotePrefix="1" applyFont="1" applyBorder="1" applyAlignment="1">
      <alignment vertical="center" wrapText="1"/>
    </xf>
    <xf numFmtId="167" fontId="44" fillId="0" borderId="11" xfId="144" applyNumberFormat="1" applyFont="1" applyBorder="1" applyAlignment="1">
      <alignment horizontal="center"/>
    </xf>
    <xf numFmtId="0" fontId="51" fillId="0" borderId="22" xfId="115" applyFont="1" applyBorder="1" applyAlignment="1">
      <alignment vertical="center"/>
    </xf>
    <xf numFmtId="165" fontId="51" fillId="0" borderId="22" xfId="118" applyFont="1" applyBorder="1" applyAlignment="1">
      <alignment vertical="center"/>
    </xf>
    <xf numFmtId="164" fontId="51" fillId="0" borderId="22" xfId="115" applyNumberFormat="1" applyFont="1" applyBorder="1" applyAlignment="1">
      <alignment vertical="center"/>
    </xf>
    <xf numFmtId="0" fontId="0" fillId="0" borderId="10" xfId="0" applyBorder="1" applyAlignment="1">
      <alignment vertical="center"/>
    </xf>
    <xf numFmtId="0" fontId="16" fillId="0" borderId="10" xfId="0" applyFont="1" applyBorder="1" applyAlignment="1">
      <alignment vertical="center"/>
    </xf>
    <xf numFmtId="2" fontId="46" fillId="0" borderId="10" xfId="127" applyNumberFormat="1" applyFont="1" applyBorder="1" applyAlignment="1">
      <alignment vertical="center" wrapText="1"/>
    </xf>
    <xf numFmtId="0" fontId="20" fillId="0" borderId="10" xfId="127" applyFont="1" applyBorder="1" applyAlignment="1">
      <alignment vertical="center"/>
    </xf>
    <xf numFmtId="1" fontId="20" fillId="0" borderId="10" xfId="127" applyNumberFormat="1" applyFont="1" applyBorder="1" applyAlignment="1">
      <alignment vertical="center"/>
    </xf>
    <xf numFmtId="168" fontId="20" fillId="0" borderId="10" xfId="127" applyNumberFormat="1" applyFont="1" applyBorder="1" applyAlignment="1">
      <alignment vertical="center" wrapText="1"/>
    </xf>
    <xf numFmtId="0" fontId="44" fillId="0" borderId="10" xfId="119" applyFont="1" applyBorder="1" applyAlignment="1">
      <alignment vertical="center" wrapText="1"/>
    </xf>
    <xf numFmtId="0" fontId="20" fillId="0" borderId="10" xfId="115" applyFont="1" applyBorder="1" applyAlignment="1">
      <alignment vertical="center"/>
    </xf>
    <xf numFmtId="166" fontId="20" fillId="0" borderId="10" xfId="118" applyNumberFormat="1" applyFont="1" applyBorder="1" applyAlignment="1">
      <alignment vertical="center"/>
    </xf>
    <xf numFmtId="168" fontId="20" fillId="0" borderId="10" xfId="115" applyNumberFormat="1" applyFont="1" applyBorder="1" applyAlignment="1">
      <alignment vertical="center"/>
    </xf>
    <xf numFmtId="0" fontId="44" fillId="0" borderId="10" xfId="115" applyFont="1" applyBorder="1" applyAlignment="1">
      <alignment vertical="center" wrapText="1"/>
    </xf>
    <xf numFmtId="167" fontId="20" fillId="0" borderId="10" xfId="115" applyNumberFormat="1" applyFont="1" applyBorder="1" applyAlignment="1">
      <alignment vertical="center"/>
    </xf>
    <xf numFmtId="1" fontId="20" fillId="0" borderId="10" xfId="115" applyNumberFormat="1" applyFont="1" applyBorder="1" applyAlignment="1">
      <alignment vertical="center"/>
    </xf>
    <xf numFmtId="165" fontId="20" fillId="0" borderId="10" xfId="118" applyFont="1" applyBorder="1" applyAlignment="1">
      <alignment vertical="center"/>
    </xf>
    <xf numFmtId="167" fontId="20" fillId="0" borderId="10" xfId="127" applyNumberFormat="1" applyFont="1" applyBorder="1" applyAlignment="1">
      <alignment vertical="center"/>
    </xf>
    <xf numFmtId="166" fontId="20" fillId="0" borderId="10" xfId="130" applyNumberFormat="1" applyFont="1" applyBorder="1" applyAlignment="1">
      <alignment vertical="center"/>
    </xf>
    <xf numFmtId="168" fontId="20" fillId="0" borderId="10" xfId="127" applyNumberFormat="1" applyFont="1" applyBorder="1" applyAlignment="1">
      <alignment vertical="center"/>
    </xf>
    <xf numFmtId="0" fontId="44" fillId="0" borderId="23" xfId="124" applyFont="1" applyBorder="1" applyAlignment="1">
      <alignment vertical="center"/>
    </xf>
    <xf numFmtId="0" fontId="44" fillId="0" borderId="25" xfId="124" applyFont="1" applyBorder="1" applyAlignment="1">
      <alignment vertical="center"/>
    </xf>
    <xf numFmtId="0" fontId="44" fillId="0" borderId="24" xfId="124" applyFont="1" applyBorder="1" applyAlignment="1">
      <alignment vertical="center"/>
    </xf>
    <xf numFmtId="168" fontId="44" fillId="0" borderId="22" xfId="127" applyNumberFormat="1" applyFont="1" applyBorder="1" applyAlignment="1">
      <alignment vertical="center"/>
    </xf>
    <xf numFmtId="2" fontId="46" fillId="0" borderId="10" xfId="132" applyNumberFormat="1" applyFont="1" applyBorder="1" applyAlignment="1">
      <alignment vertical="center" wrapText="1"/>
    </xf>
    <xf numFmtId="0" fontId="20" fillId="0" borderId="10" xfId="132" applyFont="1" applyBorder="1" applyAlignment="1">
      <alignment vertical="center"/>
    </xf>
    <xf numFmtId="1" fontId="20" fillId="0" borderId="10" xfId="132" applyNumberFormat="1" applyFont="1" applyBorder="1" applyAlignment="1">
      <alignment vertical="center"/>
    </xf>
    <xf numFmtId="168" fontId="20" fillId="0" borderId="10" xfId="132" applyNumberFormat="1" applyFont="1" applyBorder="1" applyAlignment="1">
      <alignment vertical="center" wrapText="1"/>
    </xf>
    <xf numFmtId="0" fontId="44" fillId="0" borderId="10" xfId="132" applyFont="1" applyBorder="1" applyAlignment="1">
      <alignment vertical="center" wrapText="1"/>
    </xf>
    <xf numFmtId="167" fontId="20" fillId="0" borderId="10" xfId="132" applyNumberFormat="1" applyFont="1" applyBorder="1" applyAlignment="1">
      <alignment vertical="center"/>
    </xf>
    <xf numFmtId="166" fontId="20" fillId="0" borderId="10" xfId="120" applyNumberFormat="1" applyFont="1" applyBorder="1" applyAlignment="1">
      <alignment vertical="center"/>
    </xf>
    <xf numFmtId="168" fontId="20" fillId="0" borderId="10" xfId="132" applyNumberFormat="1" applyFont="1" applyBorder="1" applyAlignment="1">
      <alignment vertical="center"/>
    </xf>
    <xf numFmtId="168" fontId="44" fillId="0" borderId="22" xfId="132" applyNumberFormat="1" applyFont="1" applyBorder="1" applyAlignment="1">
      <alignment vertical="center"/>
    </xf>
    <xf numFmtId="2" fontId="46" fillId="0" borderId="10" xfId="143" applyNumberFormat="1" applyFont="1" applyBorder="1" applyAlignment="1">
      <alignment vertical="center" wrapText="1"/>
    </xf>
    <xf numFmtId="0" fontId="20" fillId="0" borderId="10" xfId="143" applyFont="1" applyBorder="1" applyAlignment="1">
      <alignment vertical="center"/>
    </xf>
    <xf numFmtId="1" fontId="20" fillId="0" borderId="10" xfId="143" applyNumberFormat="1" applyFont="1" applyBorder="1" applyAlignment="1">
      <alignment vertical="center"/>
    </xf>
    <xf numFmtId="168" fontId="20" fillId="0" borderId="10" xfId="143" applyNumberFormat="1" applyFont="1" applyBorder="1" applyAlignment="1">
      <alignment vertical="center" wrapText="1"/>
    </xf>
    <xf numFmtId="1" fontId="50" fillId="0" borderId="10" xfId="143" applyNumberFormat="1" applyFont="1" applyBorder="1" applyAlignment="1">
      <alignment vertical="center" shrinkToFit="1"/>
    </xf>
    <xf numFmtId="4" fontId="50" fillId="0" borderId="10" xfId="143" applyNumberFormat="1" applyFont="1" applyBorder="1" applyAlignment="1">
      <alignment vertical="center" shrinkToFit="1"/>
    </xf>
    <xf numFmtId="0" fontId="44" fillId="0" borderId="10" xfId="143" applyFont="1" applyBorder="1" applyAlignment="1">
      <alignment vertical="center" wrapText="1"/>
    </xf>
    <xf numFmtId="168" fontId="20" fillId="0" borderId="10" xfId="143" applyNumberFormat="1" applyFont="1" applyBorder="1" applyAlignment="1">
      <alignment vertical="center"/>
    </xf>
    <xf numFmtId="166" fontId="20" fillId="0" borderId="10" xfId="142" applyNumberFormat="1" applyFont="1" applyBorder="1" applyAlignment="1">
      <alignment vertical="center"/>
    </xf>
    <xf numFmtId="167" fontId="20" fillId="0" borderId="10" xfId="143" applyNumberFormat="1" applyFont="1" applyBorder="1" applyAlignment="1">
      <alignment vertical="center"/>
    </xf>
    <xf numFmtId="0" fontId="18" fillId="0" borderId="10" xfId="143" applyBorder="1" applyAlignment="1">
      <alignment vertical="center"/>
    </xf>
    <xf numFmtId="168" fontId="44" fillId="0" borderId="22" xfId="143" applyNumberFormat="1" applyFont="1" applyBorder="1" applyAlignment="1">
      <alignment vertical="center"/>
    </xf>
    <xf numFmtId="2" fontId="46" fillId="0" borderId="10" xfId="150" applyNumberFormat="1" applyFont="1" applyBorder="1" applyAlignment="1">
      <alignment vertical="center" wrapText="1"/>
    </xf>
    <xf numFmtId="1" fontId="45" fillId="0" borderId="10" xfId="150" applyNumberFormat="1" applyFont="1" applyBorder="1" applyAlignment="1">
      <alignment vertical="center"/>
    </xf>
    <xf numFmtId="168" fontId="45" fillId="0" borderId="10" xfId="150" applyNumberFormat="1" applyFont="1" applyBorder="1" applyAlignment="1">
      <alignment vertical="center" wrapText="1"/>
    </xf>
    <xf numFmtId="0" fontId="44" fillId="0" borderId="10" xfId="150" applyFont="1" applyBorder="1" applyAlignment="1">
      <alignment vertical="center" wrapText="1"/>
    </xf>
    <xf numFmtId="1" fontId="20" fillId="0" borderId="10" xfId="150" applyNumberFormat="1" applyFont="1" applyBorder="1" applyAlignment="1">
      <alignment vertical="center"/>
    </xf>
    <xf numFmtId="168" fontId="20" fillId="0" borderId="10" xfId="150" applyNumberFormat="1" applyFont="1" applyBorder="1" applyAlignment="1">
      <alignment vertical="center" wrapText="1"/>
    </xf>
    <xf numFmtId="168" fontId="20" fillId="0" borderId="10" xfId="150" applyNumberFormat="1" applyFont="1" applyBorder="1" applyAlignment="1">
      <alignment vertical="center"/>
    </xf>
    <xf numFmtId="167" fontId="20" fillId="0" borderId="10" xfId="150" applyNumberFormat="1" applyFont="1" applyBorder="1" applyAlignment="1">
      <alignment vertical="center"/>
    </xf>
    <xf numFmtId="0" fontId="20" fillId="0" borderId="10" xfId="155" applyFont="1" applyBorder="1" applyAlignment="1">
      <alignment vertical="center"/>
    </xf>
    <xf numFmtId="2" fontId="46" fillId="0" borderId="10" xfId="155" applyNumberFormat="1" applyFont="1" applyBorder="1" applyAlignment="1">
      <alignment vertical="center" wrapText="1"/>
    </xf>
    <xf numFmtId="1" fontId="45" fillId="0" borderId="10" xfId="180" applyNumberFormat="1" applyFont="1" applyBorder="1" applyAlignment="1">
      <alignment vertical="center"/>
    </xf>
    <xf numFmtId="168" fontId="45" fillId="0" borderId="10" xfId="180" applyNumberFormat="1" applyFont="1" applyBorder="1" applyAlignment="1">
      <alignment vertical="center" wrapText="1"/>
    </xf>
    <xf numFmtId="0" fontId="44" fillId="0" borderId="10" xfId="180" applyFont="1" applyBorder="1" applyAlignment="1">
      <alignment vertical="center" wrapText="1"/>
    </xf>
    <xf numFmtId="1" fontId="20" fillId="0" borderId="10" xfId="180" applyNumberFormat="1" applyFont="1" applyBorder="1" applyAlignment="1">
      <alignment vertical="center"/>
    </xf>
    <xf numFmtId="168" fontId="20" fillId="0" borderId="10" xfId="180" applyNumberFormat="1" applyFont="1" applyBorder="1" applyAlignment="1">
      <alignment vertical="center" wrapText="1"/>
    </xf>
    <xf numFmtId="168" fontId="20" fillId="0" borderId="10" xfId="180" applyNumberFormat="1" applyFont="1" applyBorder="1" applyAlignment="1">
      <alignment vertical="center"/>
    </xf>
    <xf numFmtId="166" fontId="20" fillId="0" borderId="10" xfId="180" applyNumberFormat="1" applyFont="1" applyBorder="1" applyAlignment="1">
      <alignment vertical="center"/>
    </xf>
    <xf numFmtId="167" fontId="20" fillId="0" borderId="10" xfId="180" applyNumberFormat="1" applyFont="1" applyBorder="1" applyAlignment="1">
      <alignment vertical="center"/>
    </xf>
    <xf numFmtId="167" fontId="20" fillId="0" borderId="10" xfId="155" applyNumberFormat="1" applyFont="1" applyBorder="1" applyAlignment="1">
      <alignment vertical="center"/>
    </xf>
    <xf numFmtId="0" fontId="20" fillId="0" borderId="10" xfId="155" applyFont="1" applyBorder="1" applyAlignment="1">
      <alignment vertical="center" wrapText="1"/>
    </xf>
    <xf numFmtId="0" fontId="44" fillId="0" borderId="10" xfId="155" applyFont="1" applyBorder="1" applyAlignment="1">
      <alignment vertical="center" wrapText="1"/>
    </xf>
    <xf numFmtId="0" fontId="45" fillId="0" borderId="10" xfId="155" applyFont="1" applyBorder="1" applyAlignment="1">
      <alignment vertical="center"/>
    </xf>
    <xf numFmtId="165" fontId="45" fillId="0" borderId="10" xfId="154" applyFont="1" applyBorder="1" applyAlignment="1">
      <alignment vertical="center"/>
    </xf>
    <xf numFmtId="164" fontId="45" fillId="0" borderId="10" xfId="155" applyNumberFormat="1" applyFont="1" applyBorder="1" applyAlignment="1">
      <alignment vertical="center"/>
    </xf>
    <xf numFmtId="2" fontId="46" fillId="0" borderId="10" xfId="167" applyNumberFormat="1" applyFont="1" applyBorder="1" applyAlignment="1">
      <alignment vertical="center" wrapText="1"/>
    </xf>
    <xf numFmtId="1" fontId="45" fillId="0" borderId="10" xfId="167" applyNumberFormat="1" applyFont="1" applyBorder="1" applyAlignment="1">
      <alignment vertical="center"/>
    </xf>
    <xf numFmtId="168" fontId="45" fillId="0" borderId="10" xfId="167" applyNumberFormat="1" applyFont="1" applyBorder="1" applyAlignment="1">
      <alignment vertical="center" wrapText="1"/>
    </xf>
    <xf numFmtId="0" fontId="44" fillId="0" borderId="10" xfId="167" applyFont="1" applyBorder="1" applyAlignment="1">
      <alignment vertical="center" wrapText="1"/>
    </xf>
    <xf numFmtId="167" fontId="20" fillId="0" borderId="10" xfId="167" applyNumberFormat="1" applyFont="1" applyBorder="1" applyAlignment="1">
      <alignment vertical="center"/>
    </xf>
    <xf numFmtId="166" fontId="20" fillId="0" borderId="10" xfId="166" applyNumberFormat="1" applyFont="1" applyBorder="1" applyAlignment="1">
      <alignment vertical="center"/>
    </xf>
    <xf numFmtId="168" fontId="20" fillId="0" borderId="10" xfId="167" applyNumberFormat="1" applyFont="1" applyBorder="1" applyAlignment="1">
      <alignment vertical="center"/>
    </xf>
    <xf numFmtId="1" fontId="20" fillId="0" borderId="10" xfId="167" applyNumberFormat="1" applyFont="1" applyBorder="1" applyAlignment="1">
      <alignment vertical="center"/>
    </xf>
    <xf numFmtId="168" fontId="20" fillId="0" borderId="10" xfId="167" applyNumberFormat="1" applyFont="1" applyBorder="1" applyAlignment="1">
      <alignment vertical="center" wrapText="1"/>
    </xf>
    <xf numFmtId="166" fontId="20" fillId="0" borderId="10" xfId="167" applyNumberFormat="1" applyFont="1" applyBorder="1" applyAlignment="1">
      <alignment vertical="center"/>
    </xf>
    <xf numFmtId="2" fontId="46" fillId="0" borderId="10" xfId="164" applyNumberFormat="1" applyFont="1" applyBorder="1" applyAlignment="1">
      <alignment vertical="center" wrapText="1"/>
    </xf>
    <xf numFmtId="1" fontId="45" fillId="0" borderId="10" xfId="164" applyNumberFormat="1" applyFont="1" applyBorder="1" applyAlignment="1">
      <alignment vertical="center"/>
    </xf>
    <xf numFmtId="168" fontId="45" fillId="0" borderId="10" xfId="164" applyNumberFormat="1" applyFont="1" applyBorder="1" applyAlignment="1">
      <alignment vertical="center" wrapText="1"/>
    </xf>
    <xf numFmtId="0" fontId="44" fillId="0" borderId="10" xfId="164" applyFont="1" applyBorder="1" applyAlignment="1">
      <alignment vertical="center" wrapText="1"/>
    </xf>
    <xf numFmtId="168" fontId="20" fillId="0" borderId="10" xfId="164" applyNumberFormat="1" applyFont="1" applyBorder="1" applyAlignment="1">
      <alignment vertical="center" wrapText="1"/>
    </xf>
    <xf numFmtId="0" fontId="20" fillId="0" borderId="10" xfId="0" applyFont="1" applyBorder="1" applyAlignment="1">
      <alignment vertical="center"/>
    </xf>
    <xf numFmtId="168" fontId="20" fillId="0" borderId="10" xfId="164" applyNumberFormat="1" applyFont="1" applyBorder="1" applyAlignment="1">
      <alignment vertical="center"/>
    </xf>
    <xf numFmtId="0" fontId="45" fillId="0" borderId="10" xfId="164" applyFont="1" applyBorder="1" applyAlignment="1">
      <alignment vertical="center"/>
    </xf>
    <xf numFmtId="165" fontId="45" fillId="0" borderId="10" xfId="163" applyFont="1" applyBorder="1" applyAlignment="1">
      <alignment vertical="center"/>
    </xf>
    <xf numFmtId="164" fontId="45" fillId="0" borderId="10" xfId="164" applyNumberFormat="1" applyFont="1" applyBorder="1" applyAlignment="1">
      <alignment vertical="center"/>
    </xf>
    <xf numFmtId="2" fontId="20" fillId="0" borderId="10" xfId="164" applyNumberFormat="1" applyFont="1" applyBorder="1" applyAlignment="1">
      <alignment vertical="center" wrapText="1"/>
    </xf>
    <xf numFmtId="0" fontId="19" fillId="0" borderId="10" xfId="164" applyBorder="1" applyAlignment="1">
      <alignment vertical="center"/>
    </xf>
    <xf numFmtId="0" fontId="0" fillId="0" borderId="0" xfId="0" applyAlignment="1">
      <alignment vertical="center"/>
    </xf>
    <xf numFmtId="0" fontId="16" fillId="0" borderId="22" xfId="0" applyFont="1" applyBorder="1" applyAlignment="1">
      <alignment horizontal="center" vertical="center" wrapText="1"/>
    </xf>
    <xf numFmtId="0" fontId="0" fillId="0" borderId="10" xfId="0" applyBorder="1" applyAlignment="1">
      <alignment horizontal="center" vertical="center"/>
    </xf>
    <xf numFmtId="0" fontId="16" fillId="0" borderId="10" xfId="0" applyFont="1" applyBorder="1" applyAlignment="1">
      <alignment horizontal="center" vertical="center"/>
    </xf>
    <xf numFmtId="0" fontId="0" fillId="0" borderId="0" xfId="0" applyAlignment="1">
      <alignment horizontal="center" vertical="center"/>
    </xf>
    <xf numFmtId="0" fontId="20" fillId="0" borderId="0" xfId="167" applyFont="1" applyBorder="1" applyAlignment="1">
      <alignment horizontal="center" vertical="center"/>
    </xf>
  </cellXfs>
  <cellStyles count="186">
    <cellStyle name="20% - Accent1" xfId="19" builtinId="30" customBuiltin="1"/>
    <cellStyle name="20% - Accent1 2" xfId="56" xr:uid="{00000000-0005-0000-0000-000001000000}"/>
    <cellStyle name="20% - Accent2" xfId="23" builtinId="34" customBuiltin="1"/>
    <cellStyle name="20% - Accent2 2" xfId="57" xr:uid="{00000000-0005-0000-0000-000003000000}"/>
    <cellStyle name="20% - Accent3" xfId="27" builtinId="38" customBuiltin="1"/>
    <cellStyle name="20% - Accent3 2" xfId="58" xr:uid="{00000000-0005-0000-0000-000005000000}"/>
    <cellStyle name="20% - Accent4" xfId="31" builtinId="42" customBuiltin="1"/>
    <cellStyle name="20% - Accent4 2" xfId="59" xr:uid="{00000000-0005-0000-0000-000007000000}"/>
    <cellStyle name="20% - Accent5" xfId="35" builtinId="46" customBuiltin="1"/>
    <cellStyle name="20% - Accent5 2" xfId="60" xr:uid="{00000000-0005-0000-0000-000009000000}"/>
    <cellStyle name="20% - Accent6" xfId="39" builtinId="50" customBuiltin="1"/>
    <cellStyle name="20% - Accent6 2" xfId="61" xr:uid="{00000000-0005-0000-0000-00000B000000}"/>
    <cellStyle name="40% - Accent1" xfId="20" builtinId="31" customBuiltin="1"/>
    <cellStyle name="40% - Accent1 2" xfId="62" xr:uid="{00000000-0005-0000-0000-00000D000000}"/>
    <cellStyle name="40% - Accent2" xfId="24" builtinId="35" customBuiltin="1"/>
    <cellStyle name="40% - Accent2 2" xfId="63" xr:uid="{00000000-0005-0000-0000-00000F000000}"/>
    <cellStyle name="40% - Accent3" xfId="28" builtinId="39" customBuiltin="1"/>
    <cellStyle name="40% - Accent3 2" xfId="64" xr:uid="{00000000-0005-0000-0000-000011000000}"/>
    <cellStyle name="40% - Accent4" xfId="32" builtinId="43" customBuiltin="1"/>
    <cellStyle name="40% - Accent4 2" xfId="65" xr:uid="{00000000-0005-0000-0000-000013000000}"/>
    <cellStyle name="40% - Accent5" xfId="36" builtinId="47" customBuiltin="1"/>
    <cellStyle name="40% - Accent5 2" xfId="66" xr:uid="{00000000-0005-0000-0000-000015000000}"/>
    <cellStyle name="40% - Accent6" xfId="40" builtinId="51" customBuiltin="1"/>
    <cellStyle name="40% - Accent6 2" xfId="67" xr:uid="{00000000-0005-0000-0000-000017000000}"/>
    <cellStyle name="60% - Accent1" xfId="21" builtinId="32" customBuiltin="1"/>
    <cellStyle name="60% - Accent1 2" xfId="68" xr:uid="{00000000-0005-0000-0000-000019000000}"/>
    <cellStyle name="60% - Accent2" xfId="25" builtinId="36" customBuiltin="1"/>
    <cellStyle name="60% - Accent2 2" xfId="69" xr:uid="{00000000-0005-0000-0000-00001B000000}"/>
    <cellStyle name="60% - Accent3" xfId="29" builtinId="40" customBuiltin="1"/>
    <cellStyle name="60% - Accent3 2" xfId="70" xr:uid="{00000000-0005-0000-0000-00001D000000}"/>
    <cellStyle name="60% - Accent4" xfId="33" builtinId="44" customBuiltin="1"/>
    <cellStyle name="60% - Accent4 2" xfId="71" xr:uid="{00000000-0005-0000-0000-00001F000000}"/>
    <cellStyle name="60% - Accent5" xfId="37" builtinId="48" customBuiltin="1"/>
    <cellStyle name="60% - Accent5 2" xfId="72" xr:uid="{00000000-0005-0000-0000-000021000000}"/>
    <cellStyle name="60% - Accent6" xfId="41" builtinId="52" customBuiltin="1"/>
    <cellStyle name="60% - Accent6 2" xfId="73" xr:uid="{00000000-0005-0000-0000-000023000000}"/>
    <cellStyle name="Accent1" xfId="18" builtinId="29" customBuiltin="1"/>
    <cellStyle name="Accent1 2" xfId="74" xr:uid="{00000000-0005-0000-0000-000025000000}"/>
    <cellStyle name="Accent2" xfId="22" builtinId="33" customBuiltin="1"/>
    <cellStyle name="Accent2 2" xfId="75" xr:uid="{00000000-0005-0000-0000-000027000000}"/>
    <cellStyle name="Accent3" xfId="26" builtinId="37" customBuiltin="1"/>
    <cellStyle name="Accent3 2" xfId="76" xr:uid="{00000000-0005-0000-0000-000029000000}"/>
    <cellStyle name="Accent4" xfId="30" builtinId="41" customBuiltin="1"/>
    <cellStyle name="Accent4 2" xfId="77" xr:uid="{00000000-0005-0000-0000-00002B000000}"/>
    <cellStyle name="Accent5" xfId="34" builtinId="45" customBuiltin="1"/>
    <cellStyle name="Accent5 2" xfId="78" xr:uid="{00000000-0005-0000-0000-00002D000000}"/>
    <cellStyle name="Accent6" xfId="38" builtinId="49" customBuiltin="1"/>
    <cellStyle name="Accent6 2" xfId="79" xr:uid="{00000000-0005-0000-0000-00002F000000}"/>
    <cellStyle name="Bad" xfId="7" builtinId="27" customBuiltin="1"/>
    <cellStyle name="Bad 2" xfId="80" xr:uid="{00000000-0005-0000-0000-000031000000}"/>
    <cellStyle name="Calculation" xfId="11" builtinId="22" customBuiltin="1"/>
    <cellStyle name="Calculation 2" xfId="81" xr:uid="{00000000-0005-0000-0000-000033000000}"/>
    <cellStyle name="Check Cell" xfId="13" builtinId="23" customBuiltin="1"/>
    <cellStyle name="Check Cell 2" xfId="82" xr:uid="{00000000-0005-0000-0000-000035000000}"/>
    <cellStyle name="Comma 10" xfId="130" xr:uid="{00000000-0005-0000-0000-000036000000}"/>
    <cellStyle name="Comma 11" xfId="125" xr:uid="{00000000-0005-0000-0000-000037000000}"/>
    <cellStyle name="Comma 12" xfId="120" xr:uid="{00000000-0005-0000-0000-000038000000}"/>
    <cellStyle name="Comma 13" xfId="105" xr:uid="{00000000-0005-0000-0000-000039000000}"/>
    <cellStyle name="Comma 14" xfId="131" xr:uid="{00000000-0005-0000-0000-00003A000000}"/>
    <cellStyle name="Comma 15" xfId="136" xr:uid="{00000000-0005-0000-0000-00003B000000}"/>
    <cellStyle name="Comma 16" xfId="142" xr:uid="{00000000-0005-0000-0000-00003C000000}"/>
    <cellStyle name="Comma 19" xfId="151" xr:uid="{00000000-0005-0000-0000-00003D000000}"/>
    <cellStyle name="Comma 2 10" xfId="134" xr:uid="{00000000-0005-0000-0000-00003E000000}"/>
    <cellStyle name="Comma 2 11" xfId="123" xr:uid="{00000000-0005-0000-0000-00003F000000}"/>
    <cellStyle name="Comma 2 12" xfId="113" xr:uid="{00000000-0005-0000-0000-000040000000}"/>
    <cellStyle name="Comma 2 13" xfId="140" xr:uid="{00000000-0005-0000-0000-000041000000}"/>
    <cellStyle name="Comma 2 14" xfId="139" xr:uid="{00000000-0005-0000-0000-000042000000}"/>
    <cellStyle name="Comma 2 15" xfId="141" xr:uid="{00000000-0005-0000-0000-000043000000}"/>
    <cellStyle name="Comma 2 16" xfId="146" xr:uid="{00000000-0005-0000-0000-000044000000}"/>
    <cellStyle name="Comma 2 17" xfId="148" xr:uid="{00000000-0005-0000-0000-000045000000}"/>
    <cellStyle name="Comma 2 18" xfId="153" xr:uid="{00000000-0005-0000-0000-000046000000}"/>
    <cellStyle name="Comma 2 19" xfId="158" xr:uid="{00000000-0005-0000-0000-000047000000}"/>
    <cellStyle name="Comma 2 2" xfId="46" xr:uid="{00000000-0005-0000-0000-000048000000}"/>
    <cellStyle name="Comma 2 20" xfId="157" xr:uid="{00000000-0005-0000-0000-000049000000}"/>
    <cellStyle name="Comma 2 21" xfId="156" xr:uid="{00000000-0005-0000-0000-00004A000000}"/>
    <cellStyle name="Comma 2 22" xfId="168" xr:uid="{00000000-0005-0000-0000-00004B000000}"/>
    <cellStyle name="Comma 2 23" xfId="161" xr:uid="{00000000-0005-0000-0000-00004C000000}"/>
    <cellStyle name="Comma 2 24" xfId="160" xr:uid="{00000000-0005-0000-0000-00004D000000}"/>
    <cellStyle name="Comma 2 25" xfId="183" xr:uid="{00000000-0005-0000-0000-00004E000000}"/>
    <cellStyle name="Comma 2 26" xfId="184" xr:uid="{00000000-0005-0000-0000-00004F000000}"/>
    <cellStyle name="Comma 2 3" xfId="47" xr:uid="{00000000-0005-0000-0000-000050000000}"/>
    <cellStyle name="Comma 2 4" xfId="101" xr:uid="{00000000-0005-0000-0000-000051000000}"/>
    <cellStyle name="Comma 2 5" xfId="112" xr:uid="{00000000-0005-0000-0000-000052000000}"/>
    <cellStyle name="Comma 2 6" xfId="117" xr:uid="{00000000-0005-0000-0000-000053000000}"/>
    <cellStyle name="Comma 2 7" xfId="109" xr:uid="{00000000-0005-0000-0000-000054000000}"/>
    <cellStyle name="Comma 2 8" xfId="121" xr:uid="{00000000-0005-0000-0000-000055000000}"/>
    <cellStyle name="Comma 2 9" xfId="129" xr:uid="{00000000-0005-0000-0000-000056000000}"/>
    <cellStyle name="Comma 20" xfId="154" xr:uid="{00000000-0005-0000-0000-000057000000}"/>
    <cellStyle name="Comma 21" xfId="163" xr:uid="{00000000-0005-0000-0000-000058000000}"/>
    <cellStyle name="Comma 22" xfId="166" xr:uid="{00000000-0005-0000-0000-000059000000}"/>
    <cellStyle name="Comma 23" xfId="171" xr:uid="{00000000-0005-0000-0000-00005A000000}"/>
    <cellStyle name="Comma 24" xfId="170" xr:uid="{00000000-0005-0000-0000-00005B000000}"/>
    <cellStyle name="Comma 25" xfId="173" xr:uid="{00000000-0005-0000-0000-00005C000000}"/>
    <cellStyle name="Comma 26" xfId="177" xr:uid="{00000000-0005-0000-0000-00005D000000}"/>
    <cellStyle name="Comma 27" xfId="182" xr:uid="{00000000-0005-0000-0000-00005E000000}"/>
    <cellStyle name="Comma 3" xfId="48" xr:uid="{00000000-0005-0000-0000-00005F000000}"/>
    <cellStyle name="Comma 3 2" xfId="54" xr:uid="{00000000-0005-0000-0000-000060000000}"/>
    <cellStyle name="Comma 4" xfId="53" xr:uid="{00000000-0005-0000-0000-000061000000}"/>
    <cellStyle name="Comma 7" xfId="118" xr:uid="{00000000-0005-0000-0000-000062000000}"/>
    <cellStyle name="Comma 8" xfId="103" xr:uid="{00000000-0005-0000-0000-000063000000}"/>
    <cellStyle name="Comma 9" xfId="108" xr:uid="{00000000-0005-0000-0000-000064000000}"/>
    <cellStyle name="Explanatory Text" xfId="16" builtinId="53" customBuiltin="1"/>
    <cellStyle name="Explanatory Text 2" xfId="83" xr:uid="{00000000-0005-0000-0000-000066000000}"/>
    <cellStyle name="Good" xfId="6" builtinId="26" customBuiltin="1"/>
    <cellStyle name="Good 2" xfId="84" xr:uid="{00000000-0005-0000-0000-000068000000}"/>
    <cellStyle name="Heading 1" xfId="2" builtinId="16" customBuiltin="1"/>
    <cellStyle name="Heading 1 2" xfId="85" xr:uid="{00000000-0005-0000-0000-00006A000000}"/>
    <cellStyle name="Heading 2" xfId="3" builtinId="17" customBuiltin="1"/>
    <cellStyle name="Heading 2 2" xfId="86" xr:uid="{00000000-0005-0000-0000-00006C000000}"/>
    <cellStyle name="Heading 3" xfId="4" builtinId="18" customBuiltin="1"/>
    <cellStyle name="Heading 3 2" xfId="87" xr:uid="{00000000-0005-0000-0000-00006E000000}"/>
    <cellStyle name="Heading 4" xfId="5" builtinId="19" customBuiltin="1"/>
    <cellStyle name="Heading 4 2" xfId="88" xr:uid="{00000000-0005-0000-0000-000070000000}"/>
    <cellStyle name="Input" xfId="9" builtinId="20" customBuiltin="1"/>
    <cellStyle name="Input 2" xfId="89" xr:uid="{00000000-0005-0000-0000-000072000000}"/>
    <cellStyle name="Linked Cell" xfId="12" builtinId="24" customBuiltin="1"/>
    <cellStyle name="Linked Cell 2" xfId="90" xr:uid="{00000000-0005-0000-0000-000074000000}"/>
    <cellStyle name="Navadno 2" xfId="49" xr:uid="{00000000-0005-0000-0000-000075000000}"/>
    <cellStyle name="Navadno_Cenik Proplanner 2005" xfId="50" xr:uid="{00000000-0005-0000-0000-000076000000}"/>
    <cellStyle name="Neutral" xfId="8" builtinId="28" customBuiltin="1"/>
    <cellStyle name="Neutral 2" xfId="91" xr:uid="{00000000-0005-0000-0000-000078000000}"/>
    <cellStyle name="Normal" xfId="0" builtinId="0"/>
    <cellStyle name="Normal 10" xfId="107" xr:uid="{00000000-0005-0000-0000-00007A000000}"/>
    <cellStyle name="Normal 11" xfId="127" xr:uid="{00000000-0005-0000-0000-00007B000000}"/>
    <cellStyle name="Normal 12" xfId="124" xr:uid="{00000000-0005-0000-0000-00007C000000}"/>
    <cellStyle name="Normal 13" xfId="132" xr:uid="{00000000-0005-0000-0000-00007D000000}"/>
    <cellStyle name="Normal 14" xfId="119" xr:uid="{00000000-0005-0000-0000-00007E000000}"/>
    <cellStyle name="Normal 15" xfId="111" xr:uid="{00000000-0005-0000-0000-00007F000000}"/>
    <cellStyle name="Normal 16" xfId="135" xr:uid="{00000000-0005-0000-0000-000080000000}"/>
    <cellStyle name="Normal 17" xfId="143" xr:uid="{00000000-0005-0000-0000-000081000000}"/>
    <cellStyle name="Normal 18" xfId="144" xr:uid="{00000000-0005-0000-0000-000082000000}"/>
    <cellStyle name="Normal 19" xfId="149" xr:uid="{00000000-0005-0000-0000-000083000000}"/>
    <cellStyle name="Normal 2" xfId="42" xr:uid="{00000000-0005-0000-0000-000084000000}"/>
    <cellStyle name="Normal 2 10" xfId="126" xr:uid="{00000000-0005-0000-0000-000085000000}"/>
    <cellStyle name="Normal 2 11" xfId="110" xr:uid="{00000000-0005-0000-0000-000086000000}"/>
    <cellStyle name="Normal 2 12" xfId="106" xr:uid="{00000000-0005-0000-0000-000087000000}"/>
    <cellStyle name="Normal 2 13" xfId="138" xr:uid="{00000000-0005-0000-0000-000088000000}"/>
    <cellStyle name="Normal 2 14" xfId="137" xr:uid="{00000000-0005-0000-0000-000089000000}"/>
    <cellStyle name="Normal 2 15" xfId="145" xr:uid="{00000000-0005-0000-0000-00008A000000}"/>
    <cellStyle name="Normal 2 16" xfId="147" xr:uid="{00000000-0005-0000-0000-00008B000000}"/>
    <cellStyle name="Normal 2 17" xfId="152" xr:uid="{00000000-0005-0000-0000-00008C000000}"/>
    <cellStyle name="Normal 2 18" xfId="159" xr:uid="{00000000-0005-0000-0000-00008D000000}"/>
    <cellStyle name="Normal 2 19" xfId="162" xr:uid="{00000000-0005-0000-0000-00008E000000}"/>
    <cellStyle name="Normal 2 2" xfId="44" xr:uid="{00000000-0005-0000-0000-00008F000000}"/>
    <cellStyle name="Normal 2 20" xfId="165" xr:uid="{00000000-0005-0000-0000-000090000000}"/>
    <cellStyle name="Normal 2 21" xfId="169" xr:uid="{00000000-0005-0000-0000-000091000000}"/>
    <cellStyle name="Normal 2 22" xfId="178" xr:uid="{00000000-0005-0000-0000-000092000000}"/>
    <cellStyle name="Normal 2 23" xfId="174" xr:uid="{00000000-0005-0000-0000-000093000000}"/>
    <cellStyle name="Normal 2 24" xfId="176" xr:uid="{00000000-0005-0000-0000-000094000000}"/>
    <cellStyle name="Normal 2 25" xfId="185" xr:uid="{00000000-0005-0000-0000-000095000000}"/>
    <cellStyle name="Normal 2 3" xfId="100" xr:uid="{00000000-0005-0000-0000-000096000000}"/>
    <cellStyle name="Normal 2 4" xfId="114" xr:uid="{00000000-0005-0000-0000-000097000000}"/>
    <cellStyle name="Normal 2 5" xfId="116" xr:uid="{00000000-0005-0000-0000-000098000000}"/>
    <cellStyle name="Normal 2 6" xfId="102" xr:uid="{00000000-0005-0000-0000-000099000000}"/>
    <cellStyle name="Normal 2 7" xfId="122" xr:uid="{00000000-0005-0000-0000-00009A000000}"/>
    <cellStyle name="Normal 2 8" xfId="128" xr:uid="{00000000-0005-0000-0000-00009B000000}"/>
    <cellStyle name="Normal 2 9" xfId="133" xr:uid="{00000000-0005-0000-0000-00009C000000}"/>
    <cellStyle name="Normal 20" xfId="150" xr:uid="{00000000-0005-0000-0000-00009D000000}"/>
    <cellStyle name="Normal 21" xfId="155" xr:uid="{00000000-0005-0000-0000-00009E000000}"/>
    <cellStyle name="Normal 22" xfId="164" xr:uid="{00000000-0005-0000-0000-00009F000000}"/>
    <cellStyle name="Normal 23" xfId="167" xr:uid="{00000000-0005-0000-0000-0000A0000000}"/>
    <cellStyle name="Normal 24" xfId="172" xr:uid="{00000000-0005-0000-0000-0000A1000000}"/>
    <cellStyle name="Normal 25" xfId="179" xr:uid="{00000000-0005-0000-0000-0000A2000000}"/>
    <cellStyle name="Normal 26" xfId="180" xr:uid="{00000000-0005-0000-0000-0000A3000000}"/>
    <cellStyle name="Normal 27" xfId="175" xr:uid="{00000000-0005-0000-0000-0000A4000000}"/>
    <cellStyle name="Normal 28" xfId="181" xr:uid="{00000000-0005-0000-0000-0000A5000000}"/>
    <cellStyle name="Normal 3" xfId="43" xr:uid="{00000000-0005-0000-0000-0000A6000000}"/>
    <cellStyle name="Normal 5" xfId="97" xr:uid="{00000000-0005-0000-0000-0000A7000000}"/>
    <cellStyle name="Normal 7" xfId="115" xr:uid="{00000000-0005-0000-0000-0000A8000000}"/>
    <cellStyle name="Normal 8" xfId="104" xr:uid="{00000000-0005-0000-0000-0000A9000000}"/>
    <cellStyle name="Normal 9" xfId="98" xr:uid="{00000000-0005-0000-0000-0000AA000000}"/>
    <cellStyle name="Normal_BILL OF QUANTITIES" xfId="99" xr:uid="{00000000-0005-0000-0000-0000AB000000}"/>
    <cellStyle name="Note" xfId="15" builtinId="10" customBuiltin="1"/>
    <cellStyle name="Note 2" xfId="92" xr:uid="{00000000-0005-0000-0000-0000AD000000}"/>
    <cellStyle name="Output" xfId="10" builtinId="21" customBuiltin="1"/>
    <cellStyle name="Output 2" xfId="93" xr:uid="{00000000-0005-0000-0000-0000AF000000}"/>
    <cellStyle name="SAPBEXstdData" xfId="51" xr:uid="{00000000-0005-0000-0000-0000B0000000}"/>
    <cellStyle name="SAPBEXstdItem" xfId="52" xr:uid="{00000000-0005-0000-0000-0000B1000000}"/>
    <cellStyle name="Standard 5" xfId="55" xr:uid="{00000000-0005-0000-0000-0000B2000000}"/>
    <cellStyle name="Standard_2007_PSO_PMI_HAP_0215" xfId="45" xr:uid="{00000000-0005-0000-0000-0000B3000000}"/>
    <cellStyle name="Title" xfId="1" builtinId="15" customBuiltin="1"/>
    <cellStyle name="Title 2" xfId="94" xr:uid="{00000000-0005-0000-0000-0000B5000000}"/>
    <cellStyle name="Total" xfId="17" builtinId="25" customBuiltin="1"/>
    <cellStyle name="Total 2" xfId="95" xr:uid="{00000000-0005-0000-0000-0000B7000000}"/>
    <cellStyle name="Warning Text" xfId="14" builtinId="11" customBuiltin="1"/>
    <cellStyle name="Warning Text 2" xfId="96" xr:uid="{00000000-0005-0000-0000-0000B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E231-3941-4E8A-9D99-C79B0C910119}">
  <dimension ref="A1:F653"/>
  <sheetViews>
    <sheetView tabSelected="1" view="pageBreakPreview" zoomScale="85" zoomScaleNormal="100" zoomScaleSheetLayoutView="85" workbookViewId="0">
      <selection activeCell="F510" sqref="F510"/>
    </sheetView>
  </sheetViews>
  <sheetFormatPr defaultRowHeight="15" x14ac:dyDescent="0.25"/>
  <cols>
    <col min="1" max="1" width="8.140625" style="196" customWidth="1"/>
    <col min="2" max="2" width="68.42578125" style="192" customWidth="1"/>
    <col min="3" max="3" width="11" style="192" customWidth="1"/>
    <col min="4" max="4" width="15.140625" style="192" customWidth="1"/>
    <col min="5" max="5" width="17.42578125" style="192" customWidth="1"/>
    <col min="6" max="6" width="26" style="192" customWidth="1"/>
  </cols>
  <sheetData>
    <row r="1" spans="1:6" s="1" customFormat="1" ht="30" x14ac:dyDescent="0.25">
      <c r="A1" s="193" t="s">
        <v>0</v>
      </c>
      <c r="B1" s="101" t="s">
        <v>8</v>
      </c>
      <c r="C1" s="101" t="s">
        <v>4</v>
      </c>
      <c r="D1" s="101" t="s">
        <v>10</v>
      </c>
      <c r="E1" s="102" t="s">
        <v>1</v>
      </c>
      <c r="F1" s="103" t="s">
        <v>2</v>
      </c>
    </row>
    <row r="2" spans="1:6" ht="15.75" thickTop="1" x14ac:dyDescent="0.25">
      <c r="A2" s="194"/>
      <c r="B2" s="105"/>
      <c r="C2" s="104"/>
      <c r="D2" s="104"/>
      <c r="E2" s="104"/>
      <c r="F2" s="104"/>
    </row>
    <row r="3" spans="1:6" x14ac:dyDescent="0.25">
      <c r="A3" s="194"/>
      <c r="B3" s="105" t="s">
        <v>113</v>
      </c>
      <c r="C3" s="104"/>
      <c r="D3" s="104"/>
      <c r="E3" s="104"/>
      <c r="F3" s="104"/>
    </row>
    <row r="4" spans="1:6" x14ac:dyDescent="0.25">
      <c r="A4" s="194"/>
      <c r="B4" s="105"/>
      <c r="C4" s="104"/>
      <c r="D4" s="104"/>
      <c r="E4" s="104"/>
      <c r="F4" s="104"/>
    </row>
    <row r="5" spans="1:6" ht="12.75" customHeight="1" x14ac:dyDescent="0.25">
      <c r="A5" s="16"/>
      <c r="B5" s="106" t="s">
        <v>94</v>
      </c>
      <c r="C5" s="107"/>
      <c r="D5" s="107"/>
      <c r="E5" s="107"/>
      <c r="F5" s="107"/>
    </row>
    <row r="6" spans="1:6" ht="101.25" x14ac:dyDescent="0.25">
      <c r="A6" s="14"/>
      <c r="B6" s="15" t="s">
        <v>11</v>
      </c>
      <c r="C6" s="108"/>
      <c r="D6" s="109"/>
      <c r="E6" s="109"/>
      <c r="F6" s="15"/>
    </row>
    <row r="7" spans="1:6" x14ac:dyDescent="0.25">
      <c r="A7" s="14"/>
      <c r="B7" s="15"/>
      <c r="C7" s="108"/>
      <c r="D7" s="109"/>
      <c r="E7" s="109"/>
      <c r="F7" s="15"/>
    </row>
    <row r="8" spans="1:6" ht="12.75" customHeight="1" x14ac:dyDescent="0.25">
      <c r="A8" s="6">
        <v>1</v>
      </c>
      <c r="B8" s="110" t="s">
        <v>12</v>
      </c>
      <c r="C8" s="108"/>
      <c r="D8" s="109"/>
      <c r="E8" s="109"/>
      <c r="F8" s="15"/>
    </row>
    <row r="9" spans="1:6" x14ac:dyDescent="0.25">
      <c r="A9" s="6"/>
      <c r="B9" s="9" t="s">
        <v>93</v>
      </c>
      <c r="C9" s="108"/>
      <c r="D9" s="109"/>
      <c r="E9" s="109"/>
      <c r="F9" s="15"/>
    </row>
    <row r="10" spans="1:6" ht="12.75" customHeight="1" x14ac:dyDescent="0.25">
      <c r="A10" s="4">
        <v>1.1000000000000001</v>
      </c>
      <c r="B10" s="9" t="s">
        <v>13</v>
      </c>
      <c r="C10" s="111" t="s">
        <v>14</v>
      </c>
      <c r="D10" s="111">
        <v>20</v>
      </c>
      <c r="E10" s="112"/>
      <c r="F10" s="113"/>
    </row>
    <row r="11" spans="1:6" ht="12.75" customHeight="1" x14ac:dyDescent="0.25">
      <c r="A11" s="4"/>
      <c r="B11" s="9"/>
      <c r="C11" s="111"/>
      <c r="D11" s="111"/>
      <c r="E11" s="111"/>
      <c r="F11" s="113"/>
    </row>
    <row r="12" spans="1:6" ht="12.75" customHeight="1" x14ac:dyDescent="0.25">
      <c r="A12" s="4">
        <f>A10+0.1</f>
        <v>1.2000000000000002</v>
      </c>
      <c r="B12" s="9" t="s">
        <v>15</v>
      </c>
      <c r="C12" s="111" t="s">
        <v>14</v>
      </c>
      <c r="D12" s="111">
        <v>50</v>
      </c>
      <c r="E12" s="112"/>
      <c r="F12" s="113"/>
    </row>
    <row r="13" spans="1:6" ht="12.75" customHeight="1" x14ac:dyDescent="0.25">
      <c r="A13" s="4"/>
      <c r="B13" s="9"/>
      <c r="C13" s="111"/>
      <c r="D13" s="111"/>
      <c r="E13" s="111"/>
      <c r="F13" s="113"/>
    </row>
    <row r="14" spans="1:6" ht="12.75" customHeight="1" x14ac:dyDescent="0.25">
      <c r="A14" s="4">
        <f>A12+0.1</f>
        <v>1.3000000000000003</v>
      </c>
      <c r="B14" s="9" t="s">
        <v>78</v>
      </c>
      <c r="C14" s="111" t="s">
        <v>14</v>
      </c>
      <c r="D14" s="111">
        <v>100</v>
      </c>
      <c r="E14" s="112"/>
      <c r="F14" s="113"/>
    </row>
    <row r="15" spans="1:6" ht="12.75" customHeight="1" x14ac:dyDescent="0.25">
      <c r="A15" s="4"/>
      <c r="B15" s="9"/>
      <c r="C15" s="111"/>
      <c r="D15" s="111"/>
      <c r="E15" s="112"/>
      <c r="F15" s="113"/>
    </row>
    <row r="16" spans="1:6" ht="12.75" customHeight="1" x14ac:dyDescent="0.25">
      <c r="A16" s="6">
        <v>2</v>
      </c>
      <c r="B16" s="114" t="s">
        <v>16</v>
      </c>
      <c r="C16" s="111"/>
      <c r="D16" s="111"/>
      <c r="E16" s="112"/>
      <c r="F16" s="113"/>
    </row>
    <row r="17" spans="1:6" ht="12.75" customHeight="1" x14ac:dyDescent="0.25">
      <c r="A17" s="4">
        <f>A16+0.1</f>
        <v>2.1</v>
      </c>
      <c r="B17" s="9" t="s">
        <v>92</v>
      </c>
      <c r="C17" s="111"/>
      <c r="D17" s="111"/>
      <c r="E17" s="112"/>
      <c r="F17" s="113"/>
    </row>
    <row r="18" spans="1:6" ht="12.75" customHeight="1" x14ac:dyDescent="0.25">
      <c r="A18" s="4"/>
      <c r="B18" s="114"/>
      <c r="C18" s="111"/>
      <c r="D18" s="111"/>
      <c r="E18" s="111"/>
      <c r="F18" s="113"/>
    </row>
    <row r="19" spans="1:6" ht="12.75" customHeight="1" x14ac:dyDescent="0.25">
      <c r="A19" s="4">
        <f>A17+0.1</f>
        <v>2.2000000000000002</v>
      </c>
      <c r="B19" s="9" t="s">
        <v>17</v>
      </c>
      <c r="C19" s="115" t="s">
        <v>18</v>
      </c>
      <c r="D19" s="111">
        <v>2</v>
      </c>
      <c r="E19" s="112"/>
      <c r="F19" s="113"/>
    </row>
    <row r="20" spans="1:6" ht="12.75" customHeight="1" x14ac:dyDescent="0.25">
      <c r="A20" s="4"/>
      <c r="B20" s="114"/>
      <c r="C20" s="111"/>
      <c r="D20" s="111"/>
      <c r="E20" s="111"/>
      <c r="F20" s="113"/>
    </row>
    <row r="21" spans="1:6" ht="12.75" customHeight="1" x14ac:dyDescent="0.25">
      <c r="A21" s="4">
        <f t="shared" ref="A21:A33" si="0">A19+0.1</f>
        <v>2.3000000000000003</v>
      </c>
      <c r="B21" s="9" t="s">
        <v>79</v>
      </c>
      <c r="C21" s="115" t="s">
        <v>18</v>
      </c>
      <c r="D21" s="111">
        <v>5</v>
      </c>
      <c r="E21" s="112"/>
      <c r="F21" s="113"/>
    </row>
    <row r="22" spans="1:6" ht="12.75" customHeight="1" x14ac:dyDescent="0.25">
      <c r="A22" s="4"/>
      <c r="B22" s="9"/>
      <c r="C22" s="115"/>
      <c r="D22" s="111"/>
      <c r="E22" s="112"/>
      <c r="F22" s="113"/>
    </row>
    <row r="23" spans="1:6" ht="12.75" customHeight="1" x14ac:dyDescent="0.25">
      <c r="A23" s="4">
        <f t="shared" si="0"/>
        <v>2.4000000000000004</v>
      </c>
      <c r="B23" s="9" t="s">
        <v>80</v>
      </c>
      <c r="C23" s="115" t="s">
        <v>18</v>
      </c>
      <c r="D23" s="111">
        <v>5</v>
      </c>
      <c r="E23" s="112"/>
      <c r="F23" s="113"/>
    </row>
    <row r="24" spans="1:6" ht="12.75" customHeight="1" x14ac:dyDescent="0.25">
      <c r="A24" s="4"/>
      <c r="B24" s="9"/>
      <c r="C24" s="115"/>
      <c r="D24" s="111"/>
      <c r="E24" s="112"/>
      <c r="F24" s="113"/>
    </row>
    <row r="25" spans="1:6" ht="12.75" customHeight="1" x14ac:dyDescent="0.25">
      <c r="A25" s="4">
        <f t="shared" si="0"/>
        <v>2.5000000000000004</v>
      </c>
      <c r="B25" s="9" t="s">
        <v>81</v>
      </c>
      <c r="C25" s="115" t="s">
        <v>18</v>
      </c>
      <c r="D25" s="111">
        <v>10</v>
      </c>
      <c r="E25" s="112"/>
      <c r="F25" s="113"/>
    </row>
    <row r="26" spans="1:6" ht="12.75" customHeight="1" x14ac:dyDescent="0.25">
      <c r="A26" s="4"/>
      <c r="B26" s="9"/>
      <c r="C26" s="115"/>
      <c r="D26" s="111"/>
      <c r="E26" s="112"/>
      <c r="F26" s="113"/>
    </row>
    <row r="27" spans="1:6" ht="12.75" customHeight="1" x14ac:dyDescent="0.25">
      <c r="A27" s="4">
        <f t="shared" si="0"/>
        <v>2.6000000000000005</v>
      </c>
      <c r="B27" s="9" t="s">
        <v>82</v>
      </c>
      <c r="C27" s="115" t="s">
        <v>18</v>
      </c>
      <c r="D27" s="111">
        <v>20</v>
      </c>
      <c r="E27" s="112"/>
      <c r="F27" s="113"/>
    </row>
    <row r="28" spans="1:6" ht="12.75" customHeight="1" x14ac:dyDescent="0.25">
      <c r="A28" s="4"/>
      <c r="B28" s="9"/>
      <c r="C28" s="111"/>
      <c r="D28" s="111"/>
      <c r="E28" s="111"/>
      <c r="F28" s="113"/>
    </row>
    <row r="29" spans="1:6" ht="12.75" customHeight="1" x14ac:dyDescent="0.25">
      <c r="A29" s="4">
        <f t="shared" si="0"/>
        <v>2.7000000000000006</v>
      </c>
      <c r="B29" s="9" t="s">
        <v>83</v>
      </c>
      <c r="C29" s="115" t="s">
        <v>18</v>
      </c>
      <c r="D29" s="111">
        <v>10</v>
      </c>
      <c r="E29" s="112"/>
      <c r="F29" s="113"/>
    </row>
    <row r="30" spans="1:6" ht="12.75" customHeight="1" x14ac:dyDescent="0.25">
      <c r="A30" s="4"/>
      <c r="B30" s="9"/>
      <c r="C30" s="115"/>
      <c r="D30" s="116"/>
      <c r="E30" s="117"/>
      <c r="F30" s="113"/>
    </row>
    <row r="31" spans="1:6" ht="12.75" customHeight="1" x14ac:dyDescent="0.25">
      <c r="A31" s="4">
        <f t="shared" si="0"/>
        <v>2.8000000000000007</v>
      </c>
      <c r="B31" s="9" t="s">
        <v>21</v>
      </c>
      <c r="C31" s="115" t="s">
        <v>18</v>
      </c>
      <c r="D31" s="111">
        <v>15</v>
      </c>
      <c r="E31" s="112"/>
      <c r="F31" s="113"/>
    </row>
    <row r="32" spans="1:6" ht="12.75" customHeight="1" x14ac:dyDescent="0.25">
      <c r="A32" s="4"/>
      <c r="B32" s="9"/>
      <c r="C32" s="111"/>
      <c r="D32" s="111"/>
      <c r="E32" s="111"/>
      <c r="F32" s="113"/>
    </row>
    <row r="33" spans="1:6" x14ac:dyDescent="0.25">
      <c r="A33" s="4">
        <f t="shared" si="0"/>
        <v>2.9000000000000008</v>
      </c>
      <c r="B33" s="9" t="s">
        <v>84</v>
      </c>
      <c r="C33" s="115" t="s">
        <v>18</v>
      </c>
      <c r="D33" s="111">
        <v>30</v>
      </c>
      <c r="E33" s="112"/>
      <c r="F33" s="113"/>
    </row>
    <row r="34" spans="1:6" x14ac:dyDescent="0.25">
      <c r="A34" s="4"/>
      <c r="B34" s="9"/>
      <c r="C34" s="115"/>
      <c r="D34" s="111"/>
      <c r="E34" s="112"/>
      <c r="F34" s="113"/>
    </row>
    <row r="35" spans="1:6" x14ac:dyDescent="0.25">
      <c r="A35" s="7">
        <f>A33+0.01</f>
        <v>2.9100000000000006</v>
      </c>
      <c r="B35" s="9" t="s">
        <v>85</v>
      </c>
      <c r="C35" s="115" t="s">
        <v>18</v>
      </c>
      <c r="D35" s="111">
        <v>5</v>
      </c>
      <c r="E35" s="112"/>
      <c r="F35" s="113"/>
    </row>
    <row r="36" spans="1:6" x14ac:dyDescent="0.25">
      <c r="A36" s="4"/>
      <c r="B36" s="9"/>
      <c r="C36" s="115"/>
      <c r="D36" s="111"/>
      <c r="E36" s="112"/>
      <c r="F36" s="113"/>
    </row>
    <row r="37" spans="1:6" x14ac:dyDescent="0.25">
      <c r="A37" s="10">
        <v>2.1</v>
      </c>
      <c r="B37" s="9" t="s">
        <v>86</v>
      </c>
      <c r="C37" s="115" t="s">
        <v>18</v>
      </c>
      <c r="D37" s="111">
        <v>5</v>
      </c>
      <c r="E37" s="112"/>
      <c r="F37" s="113"/>
    </row>
    <row r="38" spans="1:6" x14ac:dyDescent="0.25">
      <c r="A38" s="4"/>
      <c r="B38" s="9"/>
      <c r="C38" s="115"/>
      <c r="D38" s="111"/>
      <c r="E38" s="112"/>
      <c r="F38" s="113"/>
    </row>
    <row r="39" spans="1:6" x14ac:dyDescent="0.25">
      <c r="A39" s="10">
        <f>A37+0.01</f>
        <v>2.11</v>
      </c>
      <c r="B39" s="9" t="s">
        <v>24</v>
      </c>
      <c r="C39" s="115" t="s">
        <v>6</v>
      </c>
      <c r="D39" s="111">
        <v>1</v>
      </c>
      <c r="E39" s="112"/>
      <c r="F39" s="113"/>
    </row>
    <row r="40" spans="1:6" x14ac:dyDescent="0.25">
      <c r="A40" s="10"/>
      <c r="B40" s="9"/>
      <c r="C40" s="111"/>
      <c r="D40" s="111"/>
      <c r="E40" s="111"/>
      <c r="F40" s="113"/>
    </row>
    <row r="41" spans="1:6" x14ac:dyDescent="0.25">
      <c r="A41" s="6">
        <v>3</v>
      </c>
      <c r="B41" s="114" t="s">
        <v>26</v>
      </c>
      <c r="C41" s="111"/>
      <c r="D41" s="111"/>
      <c r="E41" s="112"/>
      <c r="F41" s="113"/>
    </row>
    <row r="42" spans="1:6" x14ac:dyDescent="0.25">
      <c r="A42" s="4">
        <f>A41+0.1</f>
        <v>3.1</v>
      </c>
      <c r="B42" s="9" t="s">
        <v>87</v>
      </c>
      <c r="C42" s="115" t="s">
        <v>18</v>
      </c>
      <c r="D42" s="111">
        <v>2</v>
      </c>
      <c r="E42" s="112"/>
      <c r="F42" s="113"/>
    </row>
    <row r="43" spans="1:6" x14ac:dyDescent="0.25">
      <c r="A43" s="4"/>
      <c r="B43" s="114"/>
      <c r="C43" s="111"/>
      <c r="D43" s="111"/>
      <c r="E43" s="112"/>
      <c r="F43" s="113"/>
    </row>
    <row r="44" spans="1:6" x14ac:dyDescent="0.25">
      <c r="A44" s="4">
        <f>A42+0.1</f>
        <v>3.2</v>
      </c>
      <c r="B44" s="9" t="s">
        <v>88</v>
      </c>
      <c r="C44" s="115" t="s">
        <v>18</v>
      </c>
      <c r="D44" s="111">
        <v>2</v>
      </c>
      <c r="E44" s="112"/>
      <c r="F44" s="113"/>
    </row>
    <row r="45" spans="1:6" x14ac:dyDescent="0.25">
      <c r="A45" s="4"/>
      <c r="B45" s="9"/>
      <c r="C45" s="115"/>
      <c r="D45" s="111"/>
      <c r="E45" s="112"/>
      <c r="F45" s="113"/>
    </row>
    <row r="46" spans="1:6" x14ac:dyDescent="0.25">
      <c r="A46" s="4">
        <f t="shared" ref="A46:A52" si="1">A44+0.1</f>
        <v>3.3000000000000003</v>
      </c>
      <c r="B46" s="9" t="s">
        <v>89</v>
      </c>
      <c r="C46" s="115" t="s">
        <v>18</v>
      </c>
      <c r="D46" s="111">
        <v>10</v>
      </c>
      <c r="E46" s="112"/>
      <c r="F46" s="113"/>
    </row>
    <row r="47" spans="1:6" x14ac:dyDescent="0.25">
      <c r="A47" s="4"/>
      <c r="B47" s="9"/>
      <c r="C47" s="115"/>
      <c r="D47" s="111"/>
      <c r="E47" s="112"/>
      <c r="F47" s="113"/>
    </row>
    <row r="48" spans="1:6" x14ac:dyDescent="0.25">
      <c r="A48" s="4">
        <f t="shared" si="1"/>
        <v>3.4000000000000004</v>
      </c>
      <c r="B48" s="9" t="s">
        <v>90</v>
      </c>
      <c r="C48" s="115" t="s">
        <v>18</v>
      </c>
      <c r="D48" s="111">
        <v>25</v>
      </c>
      <c r="E48" s="112"/>
      <c r="F48" s="113"/>
    </row>
    <row r="49" spans="1:6" x14ac:dyDescent="0.25">
      <c r="A49" s="4"/>
      <c r="B49" s="9"/>
      <c r="C49" s="115"/>
      <c r="D49" s="111"/>
      <c r="E49" s="112"/>
      <c r="F49" s="113"/>
    </row>
    <row r="50" spans="1:6" x14ac:dyDescent="0.25">
      <c r="A50" s="4">
        <f t="shared" si="1"/>
        <v>3.5000000000000004</v>
      </c>
      <c r="B50" s="5" t="s">
        <v>30</v>
      </c>
      <c r="C50" s="115" t="s">
        <v>18</v>
      </c>
      <c r="D50" s="111">
        <v>25</v>
      </c>
      <c r="E50" s="112"/>
      <c r="F50" s="113"/>
    </row>
    <row r="51" spans="1:6" x14ac:dyDescent="0.25">
      <c r="A51" s="4"/>
      <c r="B51" s="5"/>
      <c r="C51" s="115"/>
      <c r="D51" s="111"/>
      <c r="E51" s="112"/>
      <c r="F51" s="113"/>
    </row>
    <row r="52" spans="1:6" ht="22.5" x14ac:dyDescent="0.25">
      <c r="A52" s="4">
        <f t="shared" si="1"/>
        <v>3.6000000000000005</v>
      </c>
      <c r="B52" s="11" t="s">
        <v>91</v>
      </c>
      <c r="C52" s="115" t="s">
        <v>18</v>
      </c>
      <c r="D52" s="111">
        <v>25</v>
      </c>
      <c r="E52" s="112"/>
      <c r="F52" s="113"/>
    </row>
    <row r="53" spans="1:6" x14ac:dyDescent="0.25">
      <c r="A53" s="4"/>
      <c r="B53" s="11"/>
      <c r="C53" s="107"/>
      <c r="D53" s="118"/>
      <c r="E53" s="119"/>
      <c r="F53" s="120"/>
    </row>
    <row r="54" spans="1:6" x14ac:dyDescent="0.25">
      <c r="A54" s="4"/>
      <c r="B54" s="11"/>
      <c r="C54" s="107"/>
      <c r="D54" s="118"/>
      <c r="E54" s="119"/>
      <c r="F54" s="120"/>
    </row>
    <row r="55" spans="1:6" x14ac:dyDescent="0.25">
      <c r="A55" s="6"/>
      <c r="B55" s="114"/>
      <c r="C55" s="118"/>
      <c r="D55" s="107"/>
      <c r="E55" s="119"/>
      <c r="F55" s="120"/>
    </row>
    <row r="56" spans="1:6" x14ac:dyDescent="0.25">
      <c r="A56" s="4"/>
      <c r="B56" s="9"/>
      <c r="C56" s="107"/>
      <c r="D56" s="107"/>
      <c r="E56" s="119"/>
      <c r="F56" s="120"/>
    </row>
    <row r="57" spans="1:6" x14ac:dyDescent="0.25">
      <c r="A57" s="4"/>
      <c r="B57" s="111"/>
      <c r="C57" s="107"/>
      <c r="D57" s="107"/>
      <c r="E57" s="119"/>
      <c r="F57" s="120"/>
    </row>
    <row r="58" spans="1:6" x14ac:dyDescent="0.25">
      <c r="A58" s="4"/>
      <c r="B58" s="111"/>
      <c r="C58" s="107"/>
      <c r="D58" s="107"/>
      <c r="E58" s="119"/>
      <c r="F58" s="120"/>
    </row>
    <row r="59" spans="1:6" x14ac:dyDescent="0.25">
      <c r="A59" s="4"/>
      <c r="B59" s="111"/>
      <c r="C59" s="107"/>
      <c r="D59" s="107"/>
      <c r="E59" s="119"/>
      <c r="F59" s="120"/>
    </row>
    <row r="60" spans="1:6" x14ac:dyDescent="0.25">
      <c r="A60" s="4"/>
      <c r="B60" s="9"/>
      <c r="C60" s="107"/>
      <c r="D60" s="107"/>
      <c r="E60" s="119"/>
      <c r="F60" s="120"/>
    </row>
    <row r="61" spans="1:6" x14ac:dyDescent="0.25">
      <c r="A61" s="4"/>
      <c r="B61" s="9"/>
      <c r="C61" s="107"/>
      <c r="D61" s="107"/>
      <c r="E61" s="119"/>
      <c r="F61" s="120"/>
    </row>
    <row r="62" spans="1:6" x14ac:dyDescent="0.25">
      <c r="A62" s="6"/>
      <c r="B62" s="96"/>
      <c r="C62" s="107"/>
      <c r="D62" s="107"/>
      <c r="E62" s="119"/>
      <c r="F62" s="120"/>
    </row>
    <row r="63" spans="1:6" x14ac:dyDescent="0.25">
      <c r="A63" s="6"/>
      <c r="B63" s="9"/>
      <c r="C63" s="107"/>
      <c r="D63" s="107"/>
      <c r="E63" s="119"/>
      <c r="F63" s="120"/>
    </row>
    <row r="64" spans="1:6" x14ac:dyDescent="0.25">
      <c r="A64" s="6"/>
      <c r="B64" s="95"/>
      <c r="C64" s="107"/>
      <c r="D64" s="107"/>
      <c r="E64" s="119"/>
      <c r="F64" s="120"/>
    </row>
    <row r="65" spans="1:6" x14ac:dyDescent="0.25">
      <c r="A65" s="6"/>
      <c r="B65" s="8"/>
      <c r="C65" s="107"/>
      <c r="D65" s="107"/>
      <c r="E65" s="119"/>
      <c r="F65" s="120"/>
    </row>
    <row r="66" spans="1:6" x14ac:dyDescent="0.25">
      <c r="A66" s="4"/>
      <c r="B66" s="9"/>
      <c r="C66" s="107"/>
      <c r="D66" s="107"/>
      <c r="E66" s="119"/>
      <c r="F66" s="120"/>
    </row>
    <row r="67" spans="1:6" x14ac:dyDescent="0.25">
      <c r="A67" s="13"/>
      <c r="B67" s="9"/>
      <c r="C67" s="107"/>
      <c r="D67" s="107"/>
      <c r="E67" s="119"/>
      <c r="F67" s="120"/>
    </row>
    <row r="68" spans="1:6" x14ac:dyDescent="0.25">
      <c r="A68" s="13"/>
      <c r="B68" s="111"/>
      <c r="C68" s="107"/>
      <c r="D68" s="107"/>
      <c r="E68" s="119"/>
      <c r="F68" s="120"/>
    </row>
    <row r="69" spans="1:6" x14ac:dyDescent="0.25">
      <c r="A69" s="13"/>
      <c r="B69" s="111"/>
      <c r="C69" s="107"/>
      <c r="D69" s="107"/>
      <c r="E69" s="119"/>
      <c r="F69" s="120"/>
    </row>
    <row r="70" spans="1:6" x14ac:dyDescent="0.25">
      <c r="A70" s="13"/>
      <c r="B70" s="111"/>
      <c r="C70" s="107"/>
      <c r="D70" s="107"/>
      <c r="E70" s="119"/>
      <c r="F70" s="120"/>
    </row>
    <row r="71" spans="1:6" x14ac:dyDescent="0.25">
      <c r="A71" s="17"/>
      <c r="B71" s="107"/>
      <c r="C71" s="107"/>
      <c r="D71" s="107"/>
      <c r="E71" s="119"/>
      <c r="F71" s="120"/>
    </row>
    <row r="72" spans="1:6" x14ac:dyDescent="0.25">
      <c r="A72" s="17"/>
      <c r="B72" s="107"/>
      <c r="C72" s="107"/>
      <c r="D72" s="107"/>
      <c r="E72" s="119"/>
      <c r="F72" s="120"/>
    </row>
    <row r="73" spans="1:6" ht="15.75" thickBot="1" x14ac:dyDescent="0.3">
      <c r="A73" s="17"/>
      <c r="B73" s="107"/>
      <c r="C73" s="107"/>
      <c r="D73" s="107"/>
      <c r="E73" s="119"/>
      <c r="F73" s="120"/>
    </row>
    <row r="74" spans="1:6" ht="16.5" thickTop="1" thickBot="1" x14ac:dyDescent="0.3">
      <c r="A74" s="121" t="s">
        <v>7</v>
      </c>
      <c r="B74" s="122"/>
      <c r="C74" s="122"/>
      <c r="D74" s="122"/>
      <c r="E74" s="123"/>
      <c r="F74" s="124"/>
    </row>
    <row r="75" spans="1:6" ht="15.75" thickTop="1" x14ac:dyDescent="0.25">
      <c r="A75" s="20"/>
      <c r="B75" s="125" t="s">
        <v>95</v>
      </c>
      <c r="C75" s="126"/>
      <c r="D75" s="126"/>
      <c r="E75" s="126"/>
      <c r="F75" s="126"/>
    </row>
    <row r="76" spans="1:6" ht="101.25" x14ac:dyDescent="0.25">
      <c r="A76" s="18"/>
      <c r="B76" s="19" t="s">
        <v>11</v>
      </c>
      <c r="C76" s="127"/>
      <c r="D76" s="128"/>
      <c r="E76" s="128"/>
      <c r="F76" s="19"/>
    </row>
    <row r="77" spans="1:6" x14ac:dyDescent="0.25">
      <c r="A77" s="18"/>
      <c r="B77" s="19"/>
      <c r="C77" s="127"/>
      <c r="D77" s="128"/>
      <c r="E77" s="128"/>
      <c r="F77" s="19"/>
    </row>
    <row r="78" spans="1:6" x14ac:dyDescent="0.25">
      <c r="A78" s="6"/>
      <c r="B78" s="129" t="s">
        <v>12</v>
      </c>
      <c r="C78" s="127"/>
      <c r="D78" s="128"/>
      <c r="E78" s="128"/>
      <c r="F78" s="19"/>
    </row>
    <row r="79" spans="1:6" x14ac:dyDescent="0.25">
      <c r="A79" s="6">
        <v>4</v>
      </c>
      <c r="B79" s="9" t="s">
        <v>93</v>
      </c>
      <c r="C79" s="127"/>
      <c r="D79" s="128"/>
      <c r="E79" s="128"/>
      <c r="F79" s="128"/>
    </row>
    <row r="80" spans="1:6" x14ac:dyDescent="0.25">
      <c r="A80" s="6"/>
      <c r="B80" s="97"/>
      <c r="C80" s="127"/>
      <c r="D80" s="128"/>
      <c r="E80" s="128"/>
      <c r="F80" s="128"/>
    </row>
    <row r="81" spans="1:6" x14ac:dyDescent="0.25">
      <c r="A81" s="4">
        <f>A79+0.1</f>
        <v>4.0999999999999996</v>
      </c>
      <c r="B81" s="21" t="s">
        <v>13</v>
      </c>
      <c r="C81" s="126" t="s">
        <v>14</v>
      </c>
      <c r="D81" s="126">
        <v>15</v>
      </c>
      <c r="E81" s="112"/>
      <c r="F81" s="113"/>
    </row>
    <row r="82" spans="1:6" x14ac:dyDescent="0.25">
      <c r="A82" s="4"/>
      <c r="B82" s="21"/>
      <c r="C82" s="126"/>
      <c r="D82" s="126"/>
      <c r="E82" s="111"/>
      <c r="F82" s="113"/>
    </row>
    <row r="83" spans="1:6" x14ac:dyDescent="0.25">
      <c r="A83" s="4">
        <f>A81+0.1</f>
        <v>4.1999999999999993</v>
      </c>
      <c r="B83" s="21" t="s">
        <v>15</v>
      </c>
      <c r="C83" s="126" t="s">
        <v>14</v>
      </c>
      <c r="D83" s="126">
        <v>40</v>
      </c>
      <c r="E83" s="112"/>
      <c r="F83" s="113"/>
    </row>
    <row r="84" spans="1:6" x14ac:dyDescent="0.25">
      <c r="A84" s="4"/>
      <c r="B84" s="21"/>
      <c r="C84" s="126"/>
      <c r="D84" s="126"/>
      <c r="E84" s="111"/>
      <c r="F84" s="113"/>
    </row>
    <row r="85" spans="1:6" x14ac:dyDescent="0.25">
      <c r="A85" s="4">
        <f>A83+0.1</f>
        <v>4.2999999999999989</v>
      </c>
      <c r="B85" s="21" t="s">
        <v>78</v>
      </c>
      <c r="C85" s="126" t="s">
        <v>14</v>
      </c>
      <c r="D85" s="126">
        <v>100</v>
      </c>
      <c r="E85" s="112"/>
      <c r="F85" s="113"/>
    </row>
    <row r="86" spans="1:6" x14ac:dyDescent="0.25">
      <c r="A86" s="4"/>
      <c r="B86" s="21"/>
      <c r="C86" s="126"/>
      <c r="D86" s="126"/>
      <c r="E86" s="112"/>
      <c r="F86" s="113"/>
    </row>
    <row r="87" spans="1:6" x14ac:dyDescent="0.25">
      <c r="A87" s="6">
        <v>5</v>
      </c>
      <c r="B87" s="129" t="s">
        <v>16</v>
      </c>
      <c r="C87" s="126"/>
      <c r="D87" s="126"/>
      <c r="E87" s="112"/>
      <c r="F87" s="113"/>
    </row>
    <row r="88" spans="1:6" x14ac:dyDescent="0.25">
      <c r="A88" s="4">
        <f>A87+0.1</f>
        <v>5.0999999999999996</v>
      </c>
      <c r="B88" s="9" t="s">
        <v>92</v>
      </c>
      <c r="C88" s="126"/>
      <c r="D88" s="126"/>
      <c r="E88" s="112"/>
      <c r="F88" s="113"/>
    </row>
    <row r="89" spans="1:6" x14ac:dyDescent="0.25">
      <c r="A89" s="4"/>
      <c r="B89" s="129"/>
      <c r="C89" s="126"/>
      <c r="D89" s="126"/>
      <c r="E89" s="111"/>
      <c r="F89" s="113"/>
    </row>
    <row r="90" spans="1:6" x14ac:dyDescent="0.25">
      <c r="A90" s="4">
        <f>A88+0.1</f>
        <v>5.1999999999999993</v>
      </c>
      <c r="B90" s="21" t="s">
        <v>17</v>
      </c>
      <c r="C90" s="130" t="s">
        <v>18</v>
      </c>
      <c r="D90" s="126">
        <v>1</v>
      </c>
      <c r="E90" s="112"/>
      <c r="F90" s="113"/>
    </row>
    <row r="91" spans="1:6" x14ac:dyDescent="0.25">
      <c r="A91" s="4"/>
      <c r="B91" s="129"/>
      <c r="C91" s="126"/>
      <c r="D91" s="126"/>
      <c r="E91" s="111"/>
      <c r="F91" s="113"/>
    </row>
    <row r="92" spans="1:6" x14ac:dyDescent="0.25">
      <c r="A92" s="4">
        <f t="shared" ref="A92:A104" si="2">A90+0.1</f>
        <v>5.2999999999999989</v>
      </c>
      <c r="B92" s="21" t="s">
        <v>81</v>
      </c>
      <c r="C92" s="130" t="s">
        <v>18</v>
      </c>
      <c r="D92" s="126">
        <v>10</v>
      </c>
      <c r="E92" s="112"/>
      <c r="F92" s="113"/>
    </row>
    <row r="93" spans="1:6" x14ac:dyDescent="0.25">
      <c r="A93" s="4"/>
      <c r="B93" s="21"/>
      <c r="C93" s="130"/>
      <c r="D93" s="126"/>
      <c r="E93" s="112"/>
      <c r="F93" s="113"/>
    </row>
    <row r="94" spans="1:6" x14ac:dyDescent="0.25">
      <c r="A94" s="4">
        <f t="shared" si="2"/>
        <v>5.3999999999999986</v>
      </c>
      <c r="B94" s="21" t="s">
        <v>19</v>
      </c>
      <c r="C94" s="130" t="s">
        <v>18</v>
      </c>
      <c r="D94" s="126">
        <v>10</v>
      </c>
      <c r="E94" s="112"/>
      <c r="F94" s="113"/>
    </row>
    <row r="95" spans="1:6" x14ac:dyDescent="0.25">
      <c r="A95" s="4"/>
      <c r="B95" s="21"/>
      <c r="C95" s="130"/>
      <c r="D95" s="126"/>
      <c r="E95" s="112"/>
      <c r="F95" s="113"/>
    </row>
    <row r="96" spans="1:6" x14ac:dyDescent="0.25">
      <c r="A96" s="4">
        <f t="shared" si="2"/>
        <v>5.4999999999999982</v>
      </c>
      <c r="B96" s="21" t="s">
        <v>82</v>
      </c>
      <c r="C96" s="130" t="s">
        <v>18</v>
      </c>
      <c r="D96" s="126">
        <v>10</v>
      </c>
      <c r="E96" s="112"/>
      <c r="F96" s="113"/>
    </row>
    <row r="97" spans="1:6" x14ac:dyDescent="0.25">
      <c r="A97" s="4"/>
      <c r="B97" s="21"/>
      <c r="C97" s="130"/>
      <c r="D97" s="126"/>
      <c r="E97" s="112"/>
      <c r="F97" s="113"/>
    </row>
    <row r="98" spans="1:6" x14ac:dyDescent="0.25">
      <c r="A98" s="4">
        <f t="shared" si="2"/>
        <v>5.5999999999999979</v>
      </c>
      <c r="B98" s="21" t="s">
        <v>20</v>
      </c>
      <c r="C98" s="130" t="s">
        <v>18</v>
      </c>
      <c r="D98" s="126">
        <v>3</v>
      </c>
      <c r="E98" s="112"/>
      <c r="F98" s="113"/>
    </row>
    <row r="99" spans="1:6" x14ac:dyDescent="0.25">
      <c r="A99" s="4"/>
      <c r="B99" s="21"/>
      <c r="C99" s="126"/>
      <c r="D99" s="126"/>
      <c r="E99" s="111"/>
      <c r="F99" s="113"/>
    </row>
    <row r="100" spans="1:6" x14ac:dyDescent="0.25">
      <c r="A100" s="4">
        <f t="shared" si="2"/>
        <v>5.6999999999999975</v>
      </c>
      <c r="B100" s="21" t="s">
        <v>21</v>
      </c>
      <c r="C100" s="130" t="s">
        <v>18</v>
      </c>
      <c r="D100" s="126">
        <v>90</v>
      </c>
      <c r="E100" s="112"/>
      <c r="F100" s="113"/>
    </row>
    <row r="101" spans="1:6" x14ac:dyDescent="0.25">
      <c r="A101" s="4"/>
      <c r="B101" s="21"/>
      <c r="C101" s="130"/>
      <c r="D101" s="127"/>
      <c r="E101" s="117"/>
      <c r="F101" s="113"/>
    </row>
    <row r="102" spans="1:6" x14ac:dyDescent="0.25">
      <c r="A102" s="4">
        <f t="shared" si="2"/>
        <v>5.7999999999999972</v>
      </c>
      <c r="B102" s="21" t="s">
        <v>22</v>
      </c>
      <c r="C102" s="130" t="s">
        <v>18</v>
      </c>
      <c r="D102" s="126">
        <v>5</v>
      </c>
      <c r="E102" s="112"/>
      <c r="F102" s="113"/>
    </row>
    <row r="103" spans="1:6" x14ac:dyDescent="0.25">
      <c r="A103" s="4"/>
      <c r="B103" s="21"/>
      <c r="C103" s="126"/>
      <c r="D103" s="126"/>
      <c r="E103" s="111"/>
      <c r="F103" s="113"/>
    </row>
    <row r="104" spans="1:6" x14ac:dyDescent="0.25">
      <c r="A104" s="4">
        <f t="shared" si="2"/>
        <v>5.8999999999999968</v>
      </c>
      <c r="B104" s="21" t="s">
        <v>23</v>
      </c>
      <c r="C104" s="130" t="s">
        <v>18</v>
      </c>
      <c r="D104" s="126">
        <v>5</v>
      </c>
      <c r="E104" s="112"/>
      <c r="F104" s="113"/>
    </row>
    <row r="105" spans="1:6" x14ac:dyDescent="0.25">
      <c r="A105" s="4"/>
      <c r="B105" s="21"/>
      <c r="C105" s="130"/>
      <c r="D105" s="126"/>
      <c r="E105" s="112"/>
      <c r="F105" s="113"/>
    </row>
    <row r="106" spans="1:6" x14ac:dyDescent="0.25">
      <c r="A106" s="7">
        <f>A104+0.01</f>
        <v>5.9099999999999966</v>
      </c>
      <c r="B106" s="21" t="s">
        <v>37</v>
      </c>
      <c r="C106" s="130" t="s">
        <v>18</v>
      </c>
      <c r="D106" s="126">
        <v>76</v>
      </c>
      <c r="E106" s="112"/>
      <c r="F106" s="113"/>
    </row>
    <row r="107" spans="1:6" x14ac:dyDescent="0.25">
      <c r="A107" s="4"/>
      <c r="B107" s="21"/>
      <c r="C107" s="126"/>
      <c r="D107" s="126"/>
      <c r="E107" s="112"/>
      <c r="F107" s="113"/>
    </row>
    <row r="108" spans="1:6" x14ac:dyDescent="0.25">
      <c r="A108" s="10">
        <v>5.0999999999999996</v>
      </c>
      <c r="B108" s="21" t="s">
        <v>24</v>
      </c>
      <c r="C108" s="130" t="s">
        <v>6</v>
      </c>
      <c r="D108" s="126">
        <v>1</v>
      </c>
      <c r="E108" s="112"/>
      <c r="F108" s="113"/>
    </row>
    <row r="109" spans="1:6" x14ac:dyDescent="0.25">
      <c r="A109" s="4"/>
      <c r="B109" s="21"/>
      <c r="C109" s="127"/>
      <c r="D109" s="126"/>
      <c r="E109" s="112"/>
      <c r="F109" s="113"/>
    </row>
    <row r="110" spans="1:6" x14ac:dyDescent="0.25">
      <c r="A110" s="10">
        <f>A108+0.01</f>
        <v>5.1099999999999994</v>
      </c>
      <c r="B110" s="21" t="s">
        <v>25</v>
      </c>
      <c r="C110" s="130" t="s">
        <v>6</v>
      </c>
      <c r="D110" s="126">
        <v>1</v>
      </c>
      <c r="E110" s="112"/>
      <c r="F110" s="113"/>
    </row>
    <row r="111" spans="1:6" x14ac:dyDescent="0.25">
      <c r="A111" s="10"/>
      <c r="B111" s="21"/>
      <c r="C111" s="126"/>
      <c r="D111" s="126"/>
      <c r="E111" s="111"/>
      <c r="F111" s="113"/>
    </row>
    <row r="112" spans="1:6" x14ac:dyDescent="0.25">
      <c r="A112" s="6">
        <v>6</v>
      </c>
      <c r="B112" s="129" t="s">
        <v>26</v>
      </c>
      <c r="C112" s="126"/>
      <c r="D112" s="126"/>
      <c r="E112" s="112"/>
      <c r="F112" s="113"/>
    </row>
    <row r="113" spans="1:6" x14ac:dyDescent="0.25">
      <c r="A113" s="4">
        <f>A112+0.1</f>
        <v>6.1</v>
      </c>
      <c r="B113" s="21" t="s">
        <v>27</v>
      </c>
      <c r="C113" s="130" t="s">
        <v>18</v>
      </c>
      <c r="D113" s="126">
        <v>1</v>
      </c>
      <c r="E113" s="112"/>
      <c r="F113" s="113"/>
    </row>
    <row r="114" spans="1:6" x14ac:dyDescent="0.25">
      <c r="A114" s="4"/>
      <c r="B114" s="129"/>
      <c r="C114" s="126"/>
      <c r="D114" s="126"/>
      <c r="E114" s="112"/>
      <c r="F114" s="113"/>
    </row>
    <row r="115" spans="1:6" x14ac:dyDescent="0.25">
      <c r="A115" s="4">
        <f>A113+0.1</f>
        <v>6.1999999999999993</v>
      </c>
      <c r="B115" s="21" t="s">
        <v>28</v>
      </c>
      <c r="C115" s="130" t="s">
        <v>18</v>
      </c>
      <c r="D115" s="126">
        <v>8</v>
      </c>
      <c r="E115" s="112"/>
      <c r="F115" s="113"/>
    </row>
    <row r="116" spans="1:6" x14ac:dyDescent="0.25">
      <c r="A116" s="4"/>
      <c r="B116" s="21"/>
      <c r="C116" s="130"/>
      <c r="D116" s="126"/>
      <c r="E116" s="112"/>
      <c r="F116" s="113"/>
    </row>
    <row r="117" spans="1:6" x14ac:dyDescent="0.25">
      <c r="A117" s="4">
        <f t="shared" ref="A117:A121" si="3">A115+0.1</f>
        <v>6.2999999999999989</v>
      </c>
      <c r="B117" s="21" t="s">
        <v>29</v>
      </c>
      <c r="C117" s="130" t="s">
        <v>18</v>
      </c>
      <c r="D117" s="126">
        <v>76</v>
      </c>
      <c r="E117" s="112"/>
      <c r="F117" s="113"/>
    </row>
    <row r="118" spans="1:6" x14ac:dyDescent="0.25">
      <c r="A118" s="4"/>
      <c r="B118" s="21"/>
      <c r="C118" s="130"/>
      <c r="D118" s="126"/>
      <c r="E118" s="112"/>
      <c r="F118" s="113"/>
    </row>
    <row r="119" spans="1:6" x14ac:dyDescent="0.25">
      <c r="A119" s="4">
        <f t="shared" si="3"/>
        <v>6.3999999999999986</v>
      </c>
      <c r="B119" s="19" t="s">
        <v>30</v>
      </c>
      <c r="C119" s="130" t="s">
        <v>18</v>
      </c>
      <c r="D119" s="126">
        <v>59</v>
      </c>
      <c r="E119" s="112"/>
      <c r="F119" s="113"/>
    </row>
    <row r="120" spans="1:6" x14ac:dyDescent="0.25">
      <c r="A120" s="4"/>
      <c r="B120" s="19"/>
      <c r="C120" s="130"/>
      <c r="D120" s="126"/>
      <c r="E120" s="112"/>
      <c r="F120" s="113"/>
    </row>
    <row r="121" spans="1:6" x14ac:dyDescent="0.25">
      <c r="A121" s="4">
        <f t="shared" si="3"/>
        <v>6.4999999999999982</v>
      </c>
      <c r="B121" s="22" t="s">
        <v>31</v>
      </c>
      <c r="C121" s="130" t="s">
        <v>18</v>
      </c>
      <c r="D121" s="126">
        <v>76</v>
      </c>
      <c r="E121" s="112"/>
      <c r="F121" s="113"/>
    </row>
    <row r="122" spans="1:6" x14ac:dyDescent="0.25">
      <c r="A122" s="4"/>
      <c r="B122" s="22"/>
      <c r="C122" s="130"/>
      <c r="D122" s="126"/>
      <c r="E122" s="112"/>
      <c r="F122" s="113"/>
    </row>
    <row r="123" spans="1:6" x14ac:dyDescent="0.25">
      <c r="A123" s="6">
        <v>7</v>
      </c>
      <c r="B123" s="129" t="s">
        <v>32</v>
      </c>
      <c r="C123" s="126"/>
      <c r="D123" s="126"/>
      <c r="E123" s="112"/>
      <c r="F123" s="113"/>
    </row>
    <row r="124" spans="1:6" ht="45" x14ac:dyDescent="0.25">
      <c r="A124" s="4">
        <f>A123+0.1</f>
        <v>7.1</v>
      </c>
      <c r="B124" s="21" t="s">
        <v>33</v>
      </c>
      <c r="C124" s="130" t="s">
        <v>18</v>
      </c>
      <c r="D124" s="126">
        <v>2</v>
      </c>
      <c r="E124" s="112"/>
      <c r="F124" s="113"/>
    </row>
    <row r="125" spans="1:6" x14ac:dyDescent="0.25">
      <c r="A125" s="4"/>
      <c r="B125" s="126" t="s">
        <v>34</v>
      </c>
      <c r="C125" s="126"/>
      <c r="D125" s="126"/>
      <c r="E125" s="112"/>
      <c r="F125" s="113"/>
    </row>
    <row r="126" spans="1:6" x14ac:dyDescent="0.25">
      <c r="A126" s="4"/>
      <c r="B126" s="126" t="s">
        <v>35</v>
      </c>
      <c r="C126" s="126"/>
      <c r="D126" s="126"/>
      <c r="E126" s="112"/>
      <c r="F126" s="113"/>
    </row>
    <row r="127" spans="1:6" x14ac:dyDescent="0.25">
      <c r="A127" s="4"/>
      <c r="B127" s="126"/>
      <c r="C127" s="126"/>
      <c r="D127" s="126"/>
      <c r="E127" s="112"/>
      <c r="F127" s="113"/>
    </row>
    <row r="128" spans="1:6" ht="56.25" x14ac:dyDescent="0.25">
      <c r="A128" s="4">
        <v>7.2</v>
      </c>
      <c r="B128" s="21" t="s">
        <v>36</v>
      </c>
      <c r="C128" s="130" t="s">
        <v>18</v>
      </c>
      <c r="D128" s="126">
        <v>2</v>
      </c>
      <c r="E128" s="112"/>
      <c r="F128" s="113"/>
    </row>
    <row r="129" spans="1:6" x14ac:dyDescent="0.25">
      <c r="A129" s="4"/>
      <c r="B129" s="21"/>
      <c r="C129" s="126"/>
      <c r="D129" s="126"/>
      <c r="E129" s="131"/>
      <c r="F129" s="132"/>
    </row>
    <row r="130" spans="1:6" ht="12.75" customHeight="1" x14ac:dyDescent="0.25">
      <c r="A130" s="4"/>
      <c r="B130" s="96"/>
      <c r="C130" s="126"/>
      <c r="D130" s="126"/>
      <c r="E130" s="112"/>
      <c r="F130" s="113"/>
    </row>
    <row r="131" spans="1:6" ht="12.75" customHeight="1" x14ac:dyDescent="0.25">
      <c r="A131" s="4"/>
      <c r="B131" s="21"/>
      <c r="C131" s="126"/>
      <c r="D131" s="126"/>
      <c r="E131" s="131"/>
      <c r="F131" s="132"/>
    </row>
    <row r="132" spans="1:6" ht="12.75" customHeight="1" x14ac:dyDescent="0.25">
      <c r="A132" s="4"/>
      <c r="B132" s="21"/>
      <c r="C132" s="126"/>
      <c r="D132" s="126"/>
      <c r="E132" s="131"/>
      <c r="F132" s="132"/>
    </row>
    <row r="133" spans="1:6" x14ac:dyDescent="0.25">
      <c r="A133" s="23"/>
      <c r="B133" s="21"/>
      <c r="C133" s="126"/>
      <c r="D133" s="126"/>
      <c r="E133" s="131"/>
      <c r="F133" s="132"/>
    </row>
    <row r="134" spans="1:6" ht="12.75" customHeight="1" x14ac:dyDescent="0.25">
      <c r="A134" s="23"/>
      <c r="B134" s="21"/>
      <c r="C134" s="126"/>
      <c r="D134" s="126"/>
      <c r="E134" s="131"/>
      <c r="F134" s="132"/>
    </row>
    <row r="135" spans="1:6" x14ac:dyDescent="0.25">
      <c r="A135" s="23"/>
      <c r="B135" s="21"/>
      <c r="C135" s="126"/>
      <c r="D135" s="126"/>
      <c r="E135" s="131"/>
      <c r="F135" s="132"/>
    </row>
    <row r="136" spans="1:6" x14ac:dyDescent="0.25">
      <c r="A136" s="23"/>
      <c r="B136" s="21"/>
      <c r="C136" s="126"/>
      <c r="D136" s="126"/>
      <c r="E136" s="131"/>
      <c r="F136" s="132"/>
    </row>
    <row r="137" spans="1:6" x14ac:dyDescent="0.25">
      <c r="A137" s="23"/>
      <c r="B137" s="21"/>
      <c r="C137" s="126"/>
      <c r="D137" s="126"/>
      <c r="E137" s="131"/>
      <c r="F137" s="132"/>
    </row>
    <row r="138" spans="1:6" x14ac:dyDescent="0.25">
      <c r="A138" s="23"/>
      <c r="B138" s="21"/>
      <c r="C138" s="126"/>
      <c r="D138" s="126"/>
      <c r="E138" s="131"/>
      <c r="F138" s="132"/>
    </row>
    <row r="139" spans="1:6" ht="12.75" customHeight="1" x14ac:dyDescent="0.25">
      <c r="A139" s="23"/>
      <c r="B139" s="126"/>
      <c r="C139" s="126"/>
      <c r="D139" s="126"/>
      <c r="E139" s="131"/>
      <c r="F139" s="132"/>
    </row>
    <row r="140" spans="1:6" ht="12.75" customHeight="1" x14ac:dyDescent="0.25">
      <c r="A140" s="23"/>
      <c r="B140" s="126"/>
      <c r="C140" s="126"/>
      <c r="D140" s="126"/>
      <c r="E140" s="131"/>
      <c r="F140" s="132"/>
    </row>
    <row r="141" spans="1:6" ht="12.75" customHeight="1" thickBot="1" x14ac:dyDescent="0.3">
      <c r="A141" s="23"/>
      <c r="B141" s="126"/>
      <c r="C141" s="126"/>
      <c r="D141" s="126"/>
      <c r="E141" s="131"/>
      <c r="F141" s="132"/>
    </row>
    <row r="142" spans="1:6" ht="12.75" customHeight="1" thickTop="1" thickBot="1" x14ac:dyDescent="0.3">
      <c r="A142" s="121" t="s">
        <v>7</v>
      </c>
      <c r="B142" s="122"/>
      <c r="C142" s="122"/>
      <c r="D142" s="122"/>
      <c r="E142" s="123"/>
      <c r="F142" s="133"/>
    </row>
    <row r="143" spans="1:6" ht="12.75" customHeight="1" thickTop="1" x14ac:dyDescent="0.25">
      <c r="A143" s="20"/>
      <c r="B143" s="125" t="s">
        <v>96</v>
      </c>
      <c r="C143" s="126"/>
      <c r="D143" s="126"/>
      <c r="E143" s="126"/>
      <c r="F143" s="126"/>
    </row>
    <row r="144" spans="1:6" ht="101.25" x14ac:dyDescent="0.25">
      <c r="A144" s="18"/>
      <c r="B144" s="19" t="s">
        <v>11</v>
      </c>
      <c r="C144" s="127"/>
      <c r="D144" s="128"/>
      <c r="E144" s="128"/>
      <c r="F144" s="19"/>
    </row>
    <row r="145" spans="1:6" ht="12.75" customHeight="1" x14ac:dyDescent="0.25">
      <c r="A145" s="18"/>
      <c r="B145" s="19"/>
      <c r="C145" s="127"/>
      <c r="D145" s="128"/>
      <c r="E145" s="128"/>
      <c r="F145" s="19"/>
    </row>
    <row r="146" spans="1:6" ht="12.75" customHeight="1" x14ac:dyDescent="0.25">
      <c r="A146" s="6"/>
      <c r="B146" s="129" t="s">
        <v>12</v>
      </c>
      <c r="C146" s="127"/>
      <c r="D146" s="128"/>
      <c r="E146" s="128"/>
      <c r="F146" s="19"/>
    </row>
    <row r="147" spans="1:6" ht="12.75" customHeight="1" x14ac:dyDescent="0.25">
      <c r="A147" s="6">
        <v>8</v>
      </c>
      <c r="B147" s="9" t="s">
        <v>93</v>
      </c>
      <c r="C147" s="127"/>
      <c r="D147" s="128"/>
      <c r="E147" s="128"/>
      <c r="F147" s="128"/>
    </row>
    <row r="148" spans="1:6" ht="12.75" customHeight="1" x14ac:dyDescent="0.25">
      <c r="A148" s="6"/>
      <c r="B148" s="97"/>
      <c r="C148" s="127"/>
      <c r="D148" s="128"/>
      <c r="E148" s="128"/>
      <c r="F148" s="128"/>
    </row>
    <row r="149" spans="1:6" x14ac:dyDescent="0.25">
      <c r="A149" s="4">
        <f>A147+0.1</f>
        <v>8.1</v>
      </c>
      <c r="B149" s="21" t="s">
        <v>13</v>
      </c>
      <c r="C149" s="126" t="s">
        <v>14</v>
      </c>
      <c r="D149" s="126">
        <v>15</v>
      </c>
      <c r="E149" s="112"/>
      <c r="F149" s="113"/>
    </row>
    <row r="150" spans="1:6" x14ac:dyDescent="0.25">
      <c r="A150" s="4"/>
      <c r="B150" s="21"/>
      <c r="C150" s="126"/>
      <c r="D150" s="126"/>
      <c r="E150" s="111"/>
      <c r="F150" s="113"/>
    </row>
    <row r="151" spans="1:6" ht="12.75" customHeight="1" x14ac:dyDescent="0.25">
      <c r="A151" s="4">
        <f>A149+0.1</f>
        <v>8.1999999999999993</v>
      </c>
      <c r="B151" s="21" t="s">
        <v>15</v>
      </c>
      <c r="C151" s="126" t="s">
        <v>14</v>
      </c>
      <c r="D151" s="126">
        <v>40</v>
      </c>
      <c r="E151" s="112"/>
      <c r="F151" s="113"/>
    </row>
    <row r="152" spans="1:6" ht="12.75" customHeight="1" x14ac:dyDescent="0.25">
      <c r="A152" s="4"/>
      <c r="B152" s="21"/>
      <c r="C152" s="126"/>
      <c r="D152" s="126"/>
      <c r="E152" s="111"/>
      <c r="F152" s="113"/>
    </row>
    <row r="153" spans="1:6" x14ac:dyDescent="0.25">
      <c r="A153" s="4">
        <f>A151+0.1</f>
        <v>8.2999999999999989</v>
      </c>
      <c r="B153" s="21" t="s">
        <v>78</v>
      </c>
      <c r="C153" s="126" t="s">
        <v>14</v>
      </c>
      <c r="D153" s="126">
        <v>100</v>
      </c>
      <c r="E153" s="112"/>
      <c r="F153" s="113"/>
    </row>
    <row r="154" spans="1:6" x14ac:dyDescent="0.25">
      <c r="A154" s="4"/>
      <c r="B154" s="21"/>
      <c r="C154" s="126"/>
      <c r="D154" s="126"/>
      <c r="E154" s="112"/>
      <c r="F154" s="113"/>
    </row>
    <row r="155" spans="1:6" ht="12.75" customHeight="1" x14ac:dyDescent="0.25">
      <c r="A155" s="6">
        <v>9</v>
      </c>
      <c r="B155" s="129" t="s">
        <v>16</v>
      </c>
      <c r="C155" s="126"/>
      <c r="D155" s="126"/>
      <c r="E155" s="112"/>
      <c r="F155" s="113"/>
    </row>
    <row r="156" spans="1:6" x14ac:dyDescent="0.25">
      <c r="A156" s="4">
        <f>A155+0.1</f>
        <v>9.1</v>
      </c>
      <c r="B156" s="9" t="s">
        <v>92</v>
      </c>
      <c r="C156" s="126"/>
      <c r="D156" s="126"/>
      <c r="E156" s="112"/>
      <c r="F156" s="113"/>
    </row>
    <row r="157" spans="1:6" x14ac:dyDescent="0.25">
      <c r="A157" s="4"/>
      <c r="B157" s="129"/>
      <c r="C157" s="126"/>
      <c r="D157" s="126"/>
      <c r="E157" s="111"/>
      <c r="F157" s="113"/>
    </row>
    <row r="158" spans="1:6" x14ac:dyDescent="0.25">
      <c r="A158" s="4">
        <f>A156+0.1</f>
        <v>9.1999999999999993</v>
      </c>
      <c r="B158" s="21" t="s">
        <v>17</v>
      </c>
      <c r="C158" s="130" t="s">
        <v>18</v>
      </c>
      <c r="D158" s="126">
        <v>1</v>
      </c>
      <c r="E158" s="112"/>
      <c r="F158" s="113"/>
    </row>
    <row r="159" spans="1:6" ht="12.75" customHeight="1" x14ac:dyDescent="0.25">
      <c r="A159" s="4"/>
      <c r="B159" s="129"/>
      <c r="C159" s="126"/>
      <c r="D159" s="126"/>
      <c r="E159" s="111"/>
      <c r="F159" s="113"/>
    </row>
    <row r="160" spans="1:6" ht="12.75" customHeight="1" x14ac:dyDescent="0.25">
      <c r="A160" s="4">
        <f t="shared" ref="A160:A172" si="4">A158+0.1</f>
        <v>9.2999999999999989</v>
      </c>
      <c r="B160" s="21" t="s">
        <v>81</v>
      </c>
      <c r="C160" s="130" t="s">
        <v>18</v>
      </c>
      <c r="D160" s="126">
        <v>10</v>
      </c>
      <c r="E160" s="112"/>
      <c r="F160" s="113"/>
    </row>
    <row r="161" spans="1:6" ht="12.75" customHeight="1" x14ac:dyDescent="0.25">
      <c r="A161" s="4"/>
      <c r="B161" s="21"/>
      <c r="C161" s="130"/>
      <c r="D161" s="126"/>
      <c r="E161" s="112"/>
      <c r="F161" s="113"/>
    </row>
    <row r="162" spans="1:6" ht="12.75" customHeight="1" x14ac:dyDescent="0.25">
      <c r="A162" s="4">
        <f t="shared" si="4"/>
        <v>9.3999999999999986</v>
      </c>
      <c r="B162" s="21" t="s">
        <v>19</v>
      </c>
      <c r="C162" s="130" t="s">
        <v>18</v>
      </c>
      <c r="D162" s="126">
        <v>10</v>
      </c>
      <c r="E162" s="112"/>
      <c r="F162" s="113"/>
    </row>
    <row r="163" spans="1:6" ht="12.75" customHeight="1" x14ac:dyDescent="0.25">
      <c r="A163" s="4"/>
      <c r="B163" s="21"/>
      <c r="C163" s="130"/>
      <c r="D163" s="126"/>
      <c r="E163" s="112"/>
      <c r="F163" s="113"/>
    </row>
    <row r="164" spans="1:6" ht="12.75" customHeight="1" x14ac:dyDescent="0.25">
      <c r="A164" s="4">
        <f t="shared" si="4"/>
        <v>9.4999999999999982</v>
      </c>
      <c r="B164" s="21" t="s">
        <v>82</v>
      </c>
      <c r="C164" s="130" t="s">
        <v>18</v>
      </c>
      <c r="D164" s="126">
        <v>10</v>
      </c>
      <c r="E164" s="112"/>
      <c r="F164" s="113"/>
    </row>
    <row r="165" spans="1:6" ht="12.75" customHeight="1" x14ac:dyDescent="0.25">
      <c r="A165" s="4"/>
      <c r="B165" s="21"/>
      <c r="C165" s="130"/>
      <c r="D165" s="126"/>
      <c r="E165" s="112"/>
      <c r="F165" s="113"/>
    </row>
    <row r="166" spans="1:6" ht="12.75" customHeight="1" x14ac:dyDescent="0.25">
      <c r="A166" s="4">
        <f t="shared" si="4"/>
        <v>9.5999999999999979</v>
      </c>
      <c r="B166" s="21" t="s">
        <v>20</v>
      </c>
      <c r="C166" s="130" t="s">
        <v>18</v>
      </c>
      <c r="D166" s="126">
        <v>3</v>
      </c>
      <c r="E166" s="112"/>
      <c r="F166" s="113"/>
    </row>
    <row r="167" spans="1:6" ht="12.75" customHeight="1" x14ac:dyDescent="0.25">
      <c r="A167" s="4"/>
      <c r="B167" s="21"/>
      <c r="C167" s="126"/>
      <c r="D167" s="126"/>
      <c r="E167" s="111"/>
      <c r="F167" s="113"/>
    </row>
    <row r="168" spans="1:6" x14ac:dyDescent="0.25">
      <c r="A168" s="4">
        <f t="shared" si="4"/>
        <v>9.6999999999999975</v>
      </c>
      <c r="B168" s="21" t="s">
        <v>21</v>
      </c>
      <c r="C168" s="130" t="s">
        <v>18</v>
      </c>
      <c r="D168" s="126">
        <v>90</v>
      </c>
      <c r="E168" s="112"/>
      <c r="F168" s="113"/>
    </row>
    <row r="169" spans="1:6" x14ac:dyDescent="0.25">
      <c r="A169" s="4"/>
      <c r="B169" s="21"/>
      <c r="C169" s="130"/>
      <c r="D169" s="127"/>
      <c r="E169" s="117"/>
      <c r="F169" s="113"/>
    </row>
    <row r="170" spans="1:6" x14ac:dyDescent="0.25">
      <c r="A170" s="4">
        <f t="shared" si="4"/>
        <v>9.7999999999999972</v>
      </c>
      <c r="B170" s="21" t="s">
        <v>22</v>
      </c>
      <c r="C170" s="130" t="s">
        <v>18</v>
      </c>
      <c r="D170" s="126">
        <v>5</v>
      </c>
      <c r="E170" s="112"/>
      <c r="F170" s="113"/>
    </row>
    <row r="171" spans="1:6" x14ac:dyDescent="0.25">
      <c r="A171" s="4"/>
      <c r="B171" s="21"/>
      <c r="C171" s="126"/>
      <c r="D171" s="126"/>
      <c r="E171" s="111"/>
      <c r="F171" s="113"/>
    </row>
    <row r="172" spans="1:6" x14ac:dyDescent="0.25">
      <c r="A172" s="4">
        <f t="shared" si="4"/>
        <v>9.8999999999999968</v>
      </c>
      <c r="B172" s="21" t="s">
        <v>23</v>
      </c>
      <c r="C172" s="130" t="s">
        <v>18</v>
      </c>
      <c r="D172" s="126">
        <v>5</v>
      </c>
      <c r="E172" s="112"/>
      <c r="F172" s="113"/>
    </row>
    <row r="173" spans="1:6" x14ac:dyDescent="0.25">
      <c r="A173" s="4"/>
      <c r="B173" s="21"/>
      <c r="C173" s="130"/>
      <c r="D173" s="126"/>
      <c r="E173" s="112"/>
      <c r="F173" s="113"/>
    </row>
    <row r="174" spans="1:6" ht="12.75" customHeight="1" x14ac:dyDescent="0.25">
      <c r="A174" s="7">
        <f>A172+0.01</f>
        <v>9.9099999999999966</v>
      </c>
      <c r="B174" s="21" t="s">
        <v>37</v>
      </c>
      <c r="C174" s="130" t="s">
        <v>18</v>
      </c>
      <c r="D174" s="126">
        <v>70</v>
      </c>
      <c r="E174" s="112"/>
      <c r="F174" s="113"/>
    </row>
    <row r="175" spans="1:6" ht="12.75" customHeight="1" x14ac:dyDescent="0.25">
      <c r="A175" s="4"/>
      <c r="B175" s="21"/>
      <c r="C175" s="126"/>
      <c r="D175" s="126"/>
      <c r="E175" s="112"/>
      <c r="F175" s="113"/>
    </row>
    <row r="176" spans="1:6" ht="12.75" customHeight="1" x14ac:dyDescent="0.25">
      <c r="A176" s="10">
        <v>9.1</v>
      </c>
      <c r="B176" s="21" t="s">
        <v>24</v>
      </c>
      <c r="C176" s="130" t="s">
        <v>6</v>
      </c>
      <c r="D176" s="126">
        <v>1</v>
      </c>
      <c r="E176" s="112"/>
      <c r="F176" s="113"/>
    </row>
    <row r="177" spans="1:6" ht="12.75" customHeight="1" x14ac:dyDescent="0.25">
      <c r="A177" s="4"/>
      <c r="B177" s="21"/>
      <c r="C177" s="127"/>
      <c r="D177" s="126"/>
      <c r="E177" s="112"/>
      <c r="F177" s="113"/>
    </row>
    <row r="178" spans="1:6" ht="12.75" customHeight="1" x14ac:dyDescent="0.25">
      <c r="A178" s="10">
        <f>A176+0.01</f>
        <v>9.11</v>
      </c>
      <c r="B178" s="21" t="s">
        <v>25</v>
      </c>
      <c r="C178" s="130" t="s">
        <v>6</v>
      </c>
      <c r="D178" s="126">
        <v>1</v>
      </c>
      <c r="E178" s="112"/>
      <c r="F178" s="113"/>
    </row>
    <row r="179" spans="1:6" ht="12.75" customHeight="1" x14ac:dyDescent="0.25">
      <c r="A179" s="10"/>
      <c r="B179" s="21"/>
      <c r="C179" s="126"/>
      <c r="D179" s="126"/>
      <c r="E179" s="111"/>
      <c r="F179" s="113"/>
    </row>
    <row r="180" spans="1:6" ht="12.75" customHeight="1" x14ac:dyDescent="0.25">
      <c r="A180" s="6"/>
      <c r="B180" s="129" t="s">
        <v>26</v>
      </c>
      <c r="C180" s="126"/>
      <c r="D180" s="126"/>
      <c r="E180" s="112"/>
      <c r="F180" s="113"/>
    </row>
    <row r="181" spans="1:6" ht="12.75" customHeight="1" x14ac:dyDescent="0.25">
      <c r="A181" s="6">
        <v>10</v>
      </c>
      <c r="B181" s="21" t="s">
        <v>27</v>
      </c>
      <c r="C181" s="130" t="s">
        <v>18</v>
      </c>
      <c r="D181" s="126">
        <v>1</v>
      </c>
      <c r="E181" s="112"/>
      <c r="F181" s="113"/>
    </row>
    <row r="182" spans="1:6" ht="12.75" customHeight="1" x14ac:dyDescent="0.25">
      <c r="A182" s="6"/>
      <c r="B182" s="129"/>
      <c r="C182" s="126"/>
      <c r="D182" s="126"/>
      <c r="E182" s="112"/>
      <c r="F182" s="113"/>
    </row>
    <row r="183" spans="1:6" ht="12.75" customHeight="1" x14ac:dyDescent="0.25">
      <c r="A183" s="4">
        <f>A181+0.1</f>
        <v>10.1</v>
      </c>
      <c r="B183" s="21" t="s">
        <v>28</v>
      </c>
      <c r="C183" s="130" t="s">
        <v>18</v>
      </c>
      <c r="D183" s="126">
        <v>2</v>
      </c>
      <c r="E183" s="112"/>
      <c r="F183" s="113"/>
    </row>
    <row r="184" spans="1:6" ht="12.75" customHeight="1" x14ac:dyDescent="0.25">
      <c r="A184" s="4"/>
      <c r="B184" s="21"/>
      <c r="C184" s="130"/>
      <c r="D184" s="126"/>
      <c r="E184" s="112"/>
      <c r="F184" s="113"/>
    </row>
    <row r="185" spans="1:6" ht="12.75" customHeight="1" x14ac:dyDescent="0.25">
      <c r="A185" s="4">
        <f>A183+0.1</f>
        <v>10.199999999999999</v>
      </c>
      <c r="B185" s="21" t="s">
        <v>29</v>
      </c>
      <c r="C185" s="130" t="s">
        <v>18</v>
      </c>
      <c r="D185" s="126">
        <v>4</v>
      </c>
      <c r="E185" s="112"/>
      <c r="F185" s="113"/>
    </row>
    <row r="186" spans="1:6" ht="12.75" customHeight="1" x14ac:dyDescent="0.25">
      <c r="A186" s="4"/>
      <c r="B186" s="21"/>
      <c r="C186" s="130"/>
      <c r="D186" s="126"/>
      <c r="E186" s="112"/>
      <c r="F186" s="113"/>
    </row>
    <row r="187" spans="1:6" ht="12.75" customHeight="1" x14ac:dyDescent="0.25">
      <c r="A187" s="4">
        <f>A185+0.1</f>
        <v>10.299999999999999</v>
      </c>
      <c r="B187" s="19" t="s">
        <v>30</v>
      </c>
      <c r="C187" s="130" t="s">
        <v>18</v>
      </c>
      <c r="D187" s="126">
        <v>35</v>
      </c>
      <c r="E187" s="112"/>
      <c r="F187" s="113"/>
    </row>
    <row r="188" spans="1:6" ht="12.75" customHeight="1" x14ac:dyDescent="0.25">
      <c r="A188" s="4"/>
      <c r="B188" s="19"/>
      <c r="C188" s="130"/>
      <c r="D188" s="126"/>
      <c r="E188" s="112"/>
      <c r="F188" s="113"/>
    </row>
    <row r="189" spans="1:6" ht="12.75" customHeight="1" x14ac:dyDescent="0.25">
      <c r="A189" s="4">
        <f t="shared" ref="A189" si="5">A187+0.1</f>
        <v>10.399999999999999</v>
      </c>
      <c r="B189" s="22" t="s">
        <v>31</v>
      </c>
      <c r="C189" s="130" t="s">
        <v>18</v>
      </c>
      <c r="D189" s="126">
        <v>35</v>
      </c>
      <c r="E189" s="112"/>
      <c r="F189" s="113"/>
    </row>
    <row r="190" spans="1:6" ht="12.75" customHeight="1" x14ac:dyDescent="0.25">
      <c r="A190" s="4"/>
      <c r="B190" s="22"/>
      <c r="C190" s="130"/>
      <c r="D190" s="126"/>
      <c r="E190" s="112"/>
      <c r="F190" s="113"/>
    </row>
    <row r="191" spans="1:6" ht="12.75" customHeight="1" x14ac:dyDescent="0.25">
      <c r="A191" s="6"/>
      <c r="B191" s="129"/>
      <c r="C191" s="126"/>
      <c r="D191" s="126"/>
      <c r="E191" s="112"/>
      <c r="F191" s="113"/>
    </row>
    <row r="192" spans="1:6" ht="12.75" customHeight="1" x14ac:dyDescent="0.25">
      <c r="A192" s="23"/>
      <c r="B192" s="21"/>
      <c r="C192" s="130"/>
      <c r="D192" s="126"/>
      <c r="E192" s="112"/>
      <c r="F192" s="113"/>
    </row>
    <row r="193" spans="1:6" ht="12.75" customHeight="1" x14ac:dyDescent="0.25">
      <c r="A193" s="23"/>
      <c r="B193" s="126"/>
      <c r="C193" s="126"/>
      <c r="D193" s="126"/>
      <c r="E193" s="112"/>
      <c r="F193" s="113"/>
    </row>
    <row r="194" spans="1:6" ht="12.75" customHeight="1" x14ac:dyDescent="0.25">
      <c r="A194" s="23"/>
      <c r="B194" s="126"/>
      <c r="C194" s="126"/>
      <c r="D194" s="126"/>
      <c r="E194" s="112"/>
      <c r="F194" s="113"/>
    </row>
    <row r="195" spans="1:6" x14ac:dyDescent="0.25">
      <c r="A195" s="23"/>
      <c r="B195" s="126"/>
      <c r="C195" s="126"/>
      <c r="D195" s="126"/>
      <c r="E195" s="112"/>
      <c r="F195" s="113"/>
    </row>
    <row r="196" spans="1:6" x14ac:dyDescent="0.25">
      <c r="A196" s="23"/>
      <c r="B196" s="21"/>
      <c r="C196" s="130"/>
      <c r="D196" s="126"/>
      <c r="E196" s="112"/>
      <c r="F196" s="113"/>
    </row>
    <row r="197" spans="1:6" x14ac:dyDescent="0.25">
      <c r="A197" s="23"/>
      <c r="B197" s="21"/>
      <c r="C197" s="126"/>
      <c r="D197" s="126"/>
      <c r="E197" s="131"/>
      <c r="F197" s="132"/>
    </row>
    <row r="198" spans="1:6" x14ac:dyDescent="0.25">
      <c r="A198" s="23"/>
      <c r="B198" s="21"/>
      <c r="C198" s="126"/>
      <c r="D198" s="126"/>
      <c r="E198" s="131"/>
      <c r="F198" s="132"/>
    </row>
    <row r="199" spans="1:6" x14ac:dyDescent="0.25">
      <c r="A199" s="23"/>
      <c r="B199" s="21"/>
      <c r="C199" s="126"/>
      <c r="D199" s="126"/>
      <c r="E199" s="131"/>
      <c r="F199" s="132"/>
    </row>
    <row r="200" spans="1:6" x14ac:dyDescent="0.25">
      <c r="A200" s="23"/>
      <c r="B200" s="21"/>
      <c r="C200" s="126"/>
      <c r="D200" s="126"/>
      <c r="E200" s="131"/>
      <c r="F200" s="132"/>
    </row>
    <row r="201" spans="1:6" x14ac:dyDescent="0.25">
      <c r="A201" s="23"/>
      <c r="B201" s="21"/>
      <c r="C201" s="126"/>
      <c r="D201" s="126"/>
      <c r="E201" s="131"/>
      <c r="F201" s="132"/>
    </row>
    <row r="202" spans="1:6" x14ac:dyDescent="0.25">
      <c r="A202" s="23"/>
      <c r="B202" s="21"/>
      <c r="C202" s="126"/>
      <c r="D202" s="126"/>
      <c r="E202" s="131"/>
      <c r="F202" s="132"/>
    </row>
    <row r="203" spans="1:6" x14ac:dyDescent="0.25">
      <c r="A203" s="23"/>
      <c r="B203" s="21"/>
      <c r="C203" s="126"/>
      <c r="D203" s="126"/>
      <c r="E203" s="131"/>
      <c r="F203" s="132"/>
    </row>
    <row r="204" spans="1:6" x14ac:dyDescent="0.25">
      <c r="A204" s="23"/>
      <c r="B204" s="21"/>
      <c r="C204" s="126"/>
      <c r="D204" s="126"/>
      <c r="E204" s="131"/>
      <c r="F204" s="132"/>
    </row>
    <row r="205" spans="1:6" x14ac:dyDescent="0.25">
      <c r="A205" s="23"/>
      <c r="B205" s="21"/>
      <c r="C205" s="126"/>
      <c r="D205" s="126"/>
      <c r="E205" s="131"/>
      <c r="F205" s="132"/>
    </row>
    <row r="206" spans="1:6" x14ac:dyDescent="0.25">
      <c r="A206" s="23"/>
      <c r="B206" s="96"/>
      <c r="C206" s="126"/>
      <c r="D206" s="126"/>
      <c r="E206" s="112"/>
      <c r="F206" s="113"/>
    </row>
    <row r="207" spans="1:6" x14ac:dyDescent="0.25">
      <c r="A207" s="23"/>
      <c r="B207" s="21"/>
      <c r="C207" s="126"/>
      <c r="D207" s="126"/>
      <c r="E207" s="131"/>
      <c r="F207" s="132"/>
    </row>
    <row r="208" spans="1:6" x14ac:dyDescent="0.25">
      <c r="A208" s="23"/>
      <c r="B208" s="126"/>
      <c r="C208" s="126"/>
      <c r="D208" s="126"/>
      <c r="E208" s="131"/>
      <c r="F208" s="132"/>
    </row>
    <row r="209" spans="1:6" x14ac:dyDescent="0.25">
      <c r="A209" s="23"/>
      <c r="B209" s="126"/>
      <c r="C209" s="126"/>
      <c r="D209" s="126"/>
      <c r="E209" s="131"/>
      <c r="F209" s="132"/>
    </row>
    <row r="210" spans="1:6" x14ac:dyDescent="0.25">
      <c r="A210" s="23"/>
      <c r="B210" s="126"/>
      <c r="C210" s="126"/>
      <c r="D210" s="126"/>
      <c r="E210" s="131"/>
      <c r="F210" s="132"/>
    </row>
    <row r="211" spans="1:6" x14ac:dyDescent="0.25">
      <c r="A211" s="23"/>
      <c r="B211" s="126"/>
      <c r="C211" s="126"/>
      <c r="D211" s="126"/>
      <c r="E211" s="131"/>
      <c r="F211" s="132"/>
    </row>
    <row r="212" spans="1:6" x14ac:dyDescent="0.25">
      <c r="A212" s="23"/>
      <c r="B212" s="126"/>
      <c r="C212" s="126"/>
      <c r="D212" s="126"/>
      <c r="E212" s="131"/>
      <c r="F212" s="132"/>
    </row>
    <row r="213" spans="1:6" x14ac:dyDescent="0.25">
      <c r="A213" s="23"/>
      <c r="B213" s="126"/>
      <c r="C213" s="126"/>
      <c r="D213" s="126"/>
      <c r="E213" s="131"/>
      <c r="F213" s="132"/>
    </row>
    <row r="214" spans="1:6" x14ac:dyDescent="0.25">
      <c r="A214" s="23"/>
      <c r="B214" s="126"/>
      <c r="C214" s="126"/>
      <c r="D214" s="126"/>
      <c r="E214" s="131"/>
      <c r="F214" s="132"/>
    </row>
    <row r="215" spans="1:6" x14ac:dyDescent="0.25">
      <c r="A215" s="23"/>
      <c r="B215" s="126"/>
      <c r="C215" s="126"/>
      <c r="D215" s="126"/>
      <c r="E215" s="131"/>
      <c r="F215" s="132"/>
    </row>
    <row r="216" spans="1:6" x14ac:dyDescent="0.25">
      <c r="A216" s="23"/>
      <c r="B216" s="126"/>
      <c r="C216" s="126"/>
      <c r="D216" s="126"/>
      <c r="E216" s="131"/>
      <c r="F216" s="132"/>
    </row>
    <row r="217" spans="1:6" x14ac:dyDescent="0.25">
      <c r="A217" s="23"/>
      <c r="B217" s="126"/>
      <c r="C217" s="126"/>
      <c r="D217" s="126"/>
      <c r="E217" s="131"/>
      <c r="F217" s="132"/>
    </row>
    <row r="218" spans="1:6" ht="15.75" thickBot="1" x14ac:dyDescent="0.3">
      <c r="A218" s="23"/>
      <c r="B218" s="126"/>
      <c r="C218" s="126"/>
      <c r="D218" s="126"/>
      <c r="E218" s="131"/>
      <c r="F218" s="132"/>
    </row>
    <row r="219" spans="1:6" ht="16.5" thickTop="1" thickBot="1" x14ac:dyDescent="0.3">
      <c r="A219" s="121" t="s">
        <v>7</v>
      </c>
      <c r="B219" s="122"/>
      <c r="C219" s="122"/>
      <c r="D219" s="122"/>
      <c r="E219" s="123"/>
      <c r="F219" s="133"/>
    </row>
    <row r="220" spans="1:6" ht="24.75" thickTop="1" x14ac:dyDescent="0.25">
      <c r="A220" s="27"/>
      <c r="B220" s="134" t="s">
        <v>98</v>
      </c>
      <c r="C220" s="135"/>
      <c r="D220" s="135"/>
      <c r="E220" s="135"/>
      <c r="F220" s="135"/>
    </row>
    <row r="221" spans="1:6" ht="78.75" x14ac:dyDescent="0.25">
      <c r="A221" s="6">
        <v>11</v>
      </c>
      <c r="B221" s="25" t="s">
        <v>38</v>
      </c>
      <c r="C221" s="136"/>
      <c r="D221" s="137"/>
      <c r="E221" s="137"/>
      <c r="F221" s="25"/>
    </row>
    <row r="222" spans="1:6" x14ac:dyDescent="0.25">
      <c r="A222" s="4"/>
      <c r="B222" s="25"/>
      <c r="C222" s="136"/>
      <c r="D222" s="137"/>
      <c r="E222" s="137"/>
      <c r="F222" s="25"/>
    </row>
    <row r="223" spans="1:6" x14ac:dyDescent="0.25">
      <c r="A223" s="4">
        <v>11.1</v>
      </c>
      <c r="B223" s="28" t="s">
        <v>39</v>
      </c>
      <c r="C223" s="28" t="s">
        <v>40</v>
      </c>
      <c r="D223" s="138">
        <v>4</v>
      </c>
      <c r="E223" s="139"/>
      <c r="F223" s="139"/>
    </row>
    <row r="224" spans="1:6" x14ac:dyDescent="0.25">
      <c r="A224" s="4"/>
      <c r="B224" s="28"/>
      <c r="C224" s="28"/>
      <c r="D224" s="138"/>
      <c r="E224" s="139"/>
      <c r="F224" s="139"/>
    </row>
    <row r="225" spans="1:6" x14ac:dyDescent="0.25">
      <c r="A225" s="4">
        <f>A223+0.1</f>
        <v>11.2</v>
      </c>
      <c r="B225" s="28" t="s">
        <v>41</v>
      </c>
      <c r="C225" s="28" t="s">
        <v>40</v>
      </c>
      <c r="D225" s="138">
        <v>1</v>
      </c>
      <c r="E225" s="139"/>
      <c r="F225" s="139"/>
    </row>
    <row r="226" spans="1:6" x14ac:dyDescent="0.25">
      <c r="A226" s="4"/>
      <c r="B226" s="28"/>
      <c r="C226" s="28"/>
      <c r="D226" s="138"/>
      <c r="E226" s="139"/>
      <c r="F226" s="139"/>
    </row>
    <row r="227" spans="1:6" x14ac:dyDescent="0.25">
      <c r="A227" s="4">
        <f t="shared" ref="A227:A239" si="6">A225+0.1</f>
        <v>11.299999999999999</v>
      </c>
      <c r="B227" s="28" t="s">
        <v>42</v>
      </c>
      <c r="C227" s="28" t="s">
        <v>43</v>
      </c>
      <c r="D227" s="138">
        <v>1</v>
      </c>
      <c r="E227" s="139"/>
      <c r="F227" s="139"/>
    </row>
    <row r="228" spans="1:6" x14ac:dyDescent="0.25">
      <c r="A228" s="4"/>
      <c r="B228" s="28"/>
      <c r="C228" s="28"/>
      <c r="D228" s="138"/>
      <c r="E228" s="139"/>
      <c r="F228" s="139"/>
    </row>
    <row r="229" spans="1:6" x14ac:dyDescent="0.25">
      <c r="A229" s="4">
        <f t="shared" si="6"/>
        <v>11.399999999999999</v>
      </c>
      <c r="B229" s="28" t="s">
        <v>44</v>
      </c>
      <c r="C229" s="28" t="s">
        <v>40</v>
      </c>
      <c r="D229" s="138">
        <v>1</v>
      </c>
      <c r="E229" s="139"/>
      <c r="F229" s="139"/>
    </row>
    <row r="230" spans="1:6" x14ac:dyDescent="0.25">
      <c r="A230" s="4"/>
      <c r="B230" s="28"/>
      <c r="C230" s="28"/>
      <c r="D230" s="138"/>
      <c r="E230" s="139"/>
      <c r="F230" s="139"/>
    </row>
    <row r="231" spans="1:6" ht="22.5" x14ac:dyDescent="0.25">
      <c r="A231" s="4">
        <f t="shared" si="6"/>
        <v>11.499999999999998</v>
      </c>
      <c r="B231" s="28" t="s">
        <v>45</v>
      </c>
      <c r="C231" s="28" t="s">
        <v>40</v>
      </c>
      <c r="D231" s="138">
        <v>1</v>
      </c>
      <c r="E231" s="139"/>
      <c r="F231" s="139"/>
    </row>
    <row r="232" spans="1:6" x14ac:dyDescent="0.25">
      <c r="A232" s="4"/>
      <c r="B232" s="28"/>
      <c r="C232" s="28"/>
      <c r="D232" s="138"/>
      <c r="E232" s="139"/>
      <c r="F232" s="139"/>
    </row>
    <row r="233" spans="1:6" x14ac:dyDescent="0.25">
      <c r="A233" s="4">
        <f t="shared" si="6"/>
        <v>11.599999999999998</v>
      </c>
      <c r="B233" s="28" t="s">
        <v>46</v>
      </c>
      <c r="C233" s="28" t="s">
        <v>40</v>
      </c>
      <c r="D233" s="138">
        <v>1</v>
      </c>
      <c r="E233" s="139"/>
      <c r="F233" s="139"/>
    </row>
    <row r="234" spans="1:6" x14ac:dyDescent="0.25">
      <c r="A234" s="4"/>
      <c r="B234" s="28"/>
      <c r="C234" s="28"/>
      <c r="D234" s="138"/>
      <c r="E234" s="139"/>
      <c r="F234" s="139"/>
    </row>
    <row r="235" spans="1:6" x14ac:dyDescent="0.25">
      <c r="A235" s="4">
        <f t="shared" si="6"/>
        <v>11.699999999999998</v>
      </c>
      <c r="B235" s="28" t="s">
        <v>47</v>
      </c>
      <c r="C235" s="28" t="s">
        <v>40</v>
      </c>
      <c r="D235" s="138">
        <v>1</v>
      </c>
      <c r="E235" s="139"/>
      <c r="F235" s="139"/>
    </row>
    <row r="236" spans="1:6" x14ac:dyDescent="0.25">
      <c r="A236" s="4"/>
      <c r="B236" s="28"/>
      <c r="C236" s="28"/>
      <c r="D236" s="138"/>
      <c r="E236" s="139"/>
      <c r="F236" s="139"/>
    </row>
    <row r="237" spans="1:6" x14ac:dyDescent="0.25">
      <c r="A237" s="4">
        <f t="shared" si="6"/>
        <v>11.799999999999997</v>
      </c>
      <c r="B237" s="28" t="s">
        <v>48</v>
      </c>
      <c r="C237" s="28" t="s">
        <v>40</v>
      </c>
      <c r="D237" s="138">
        <v>1</v>
      </c>
      <c r="E237" s="139"/>
      <c r="F237" s="139"/>
    </row>
    <row r="238" spans="1:6" x14ac:dyDescent="0.25">
      <c r="A238" s="4"/>
      <c r="B238" s="28"/>
      <c r="C238" s="28"/>
      <c r="D238" s="138"/>
      <c r="E238" s="139"/>
      <c r="F238" s="139"/>
    </row>
    <row r="239" spans="1:6" x14ac:dyDescent="0.25">
      <c r="A239" s="4">
        <f t="shared" si="6"/>
        <v>11.899999999999997</v>
      </c>
      <c r="B239" s="28" t="s">
        <v>49</v>
      </c>
      <c r="C239" s="28" t="s">
        <v>50</v>
      </c>
      <c r="D239" s="138">
        <v>7</v>
      </c>
      <c r="E239" s="139"/>
      <c r="F239" s="139"/>
    </row>
    <row r="240" spans="1:6" x14ac:dyDescent="0.25">
      <c r="A240" s="4"/>
      <c r="B240" s="28"/>
      <c r="C240" s="28"/>
      <c r="D240" s="138"/>
      <c r="E240" s="139"/>
      <c r="F240" s="139"/>
    </row>
    <row r="241" spans="1:6" x14ac:dyDescent="0.25">
      <c r="A241" s="7">
        <f>A239+0.01</f>
        <v>11.909999999999997</v>
      </c>
      <c r="B241" s="28" t="s">
        <v>51</v>
      </c>
      <c r="C241" s="28" t="s">
        <v>52</v>
      </c>
      <c r="D241" s="138">
        <v>2</v>
      </c>
      <c r="E241" s="139"/>
      <c r="F241" s="139"/>
    </row>
    <row r="242" spans="1:6" x14ac:dyDescent="0.25">
      <c r="A242" s="4"/>
      <c r="B242" s="140"/>
      <c r="C242" s="135"/>
      <c r="D242" s="135"/>
      <c r="E242" s="135"/>
      <c r="F242" s="141"/>
    </row>
    <row r="243" spans="1:6" x14ac:dyDescent="0.25">
      <c r="A243" s="10"/>
      <c r="B243" s="28"/>
      <c r="C243" s="135"/>
      <c r="D243" s="135"/>
      <c r="E243" s="142"/>
      <c r="F243" s="141"/>
    </row>
    <row r="244" spans="1:6" x14ac:dyDescent="0.25">
      <c r="A244" s="24"/>
      <c r="B244" s="96"/>
      <c r="C244" s="135"/>
      <c r="D244" s="135"/>
      <c r="E244" s="142"/>
      <c r="F244" s="141"/>
    </row>
    <row r="245" spans="1:6" x14ac:dyDescent="0.25">
      <c r="A245" s="24"/>
      <c r="B245" s="28"/>
      <c r="C245" s="135"/>
      <c r="D245" s="135"/>
      <c r="E245" s="142"/>
      <c r="F245" s="139"/>
    </row>
    <row r="246" spans="1:6" x14ac:dyDescent="0.25">
      <c r="A246" s="24"/>
      <c r="B246" s="95"/>
      <c r="C246" s="143"/>
      <c r="D246" s="135"/>
      <c r="E246" s="142"/>
      <c r="F246" s="141"/>
    </row>
    <row r="247" spans="1:6" x14ac:dyDescent="0.25">
      <c r="A247" s="24"/>
      <c r="B247" s="26"/>
      <c r="C247" s="143"/>
      <c r="D247" s="135"/>
      <c r="E247" s="142"/>
      <c r="F247" s="141"/>
    </row>
    <row r="248" spans="1:6" x14ac:dyDescent="0.25">
      <c r="A248" s="24"/>
      <c r="B248" s="28"/>
      <c r="C248" s="135"/>
      <c r="D248" s="135"/>
      <c r="E248" s="142"/>
      <c r="F248" s="141"/>
    </row>
    <row r="249" spans="1:6" x14ac:dyDescent="0.25">
      <c r="A249" s="24"/>
      <c r="B249" s="135"/>
      <c r="C249" s="135"/>
      <c r="D249" s="135"/>
      <c r="E249" s="142"/>
      <c r="F249" s="141"/>
    </row>
    <row r="250" spans="1:6" x14ac:dyDescent="0.25">
      <c r="A250" s="24"/>
      <c r="B250" s="135"/>
      <c r="C250" s="135"/>
      <c r="D250" s="135"/>
      <c r="E250" s="142"/>
      <c r="F250" s="141"/>
    </row>
    <row r="251" spans="1:6" x14ac:dyDescent="0.25">
      <c r="A251" s="24"/>
      <c r="B251" s="135"/>
      <c r="C251" s="135"/>
      <c r="D251" s="135"/>
      <c r="E251" s="142"/>
      <c r="F251" s="141"/>
    </row>
    <row r="252" spans="1:6" x14ac:dyDescent="0.25">
      <c r="A252" s="24"/>
      <c r="B252" s="135"/>
      <c r="C252" s="135"/>
      <c r="D252" s="135"/>
      <c r="E252" s="142"/>
      <c r="F252" s="141"/>
    </row>
    <row r="253" spans="1:6" x14ac:dyDescent="0.25">
      <c r="A253" s="24"/>
      <c r="B253" s="135"/>
      <c r="C253" s="135"/>
      <c r="D253" s="135"/>
      <c r="E253" s="142"/>
      <c r="F253" s="141"/>
    </row>
    <row r="254" spans="1:6" x14ac:dyDescent="0.25">
      <c r="A254" s="24"/>
      <c r="B254" s="135"/>
      <c r="C254" s="135"/>
      <c r="D254" s="135"/>
      <c r="E254" s="142"/>
      <c r="F254" s="141"/>
    </row>
    <row r="255" spans="1:6" x14ac:dyDescent="0.25">
      <c r="A255" s="54"/>
      <c r="B255" s="135"/>
      <c r="C255" s="135"/>
      <c r="D255" s="135"/>
      <c r="E255" s="142"/>
      <c r="F255" s="141"/>
    </row>
    <row r="256" spans="1:6" x14ac:dyDescent="0.25">
      <c r="A256" s="54"/>
      <c r="B256" s="135"/>
      <c r="C256" s="135"/>
      <c r="D256" s="135"/>
      <c r="E256" s="142"/>
      <c r="F256" s="141"/>
    </row>
    <row r="257" spans="1:6" x14ac:dyDescent="0.25">
      <c r="A257" s="54"/>
      <c r="B257" s="144"/>
      <c r="C257" s="135"/>
      <c r="D257" s="135"/>
      <c r="E257" s="142"/>
      <c r="F257" s="141"/>
    </row>
    <row r="258" spans="1:6" x14ac:dyDescent="0.25">
      <c r="A258" s="51"/>
      <c r="B258" s="135"/>
      <c r="C258" s="135"/>
      <c r="D258" s="135"/>
      <c r="E258" s="142"/>
      <c r="F258" s="141"/>
    </row>
    <row r="259" spans="1:6" x14ac:dyDescent="0.25">
      <c r="A259" s="51"/>
      <c r="B259" s="135"/>
      <c r="C259" s="135"/>
      <c r="D259" s="135"/>
      <c r="E259" s="142"/>
      <c r="F259" s="141"/>
    </row>
    <row r="260" spans="1:6" x14ac:dyDescent="0.25">
      <c r="A260" s="51"/>
      <c r="B260" s="135"/>
      <c r="C260" s="135"/>
      <c r="D260" s="135"/>
      <c r="E260" s="142"/>
      <c r="F260" s="141"/>
    </row>
    <row r="261" spans="1:6" x14ac:dyDescent="0.25">
      <c r="A261" s="51"/>
      <c r="B261" s="135"/>
      <c r="C261" s="135"/>
      <c r="D261" s="135"/>
      <c r="E261" s="142"/>
      <c r="F261" s="141"/>
    </row>
    <row r="262" spans="1:6" x14ac:dyDescent="0.25">
      <c r="A262" s="54"/>
      <c r="B262" s="135"/>
      <c r="C262" s="135"/>
      <c r="D262" s="135"/>
      <c r="E262" s="142"/>
      <c r="F262" s="141"/>
    </row>
    <row r="263" spans="1:6" x14ac:dyDescent="0.25">
      <c r="A263" s="51"/>
      <c r="B263" s="135"/>
      <c r="C263" s="135"/>
      <c r="D263" s="135"/>
      <c r="E263" s="142"/>
      <c r="F263" s="141"/>
    </row>
    <row r="264" spans="1:6" x14ac:dyDescent="0.25">
      <c r="A264" s="51"/>
      <c r="B264" s="135"/>
      <c r="C264" s="135"/>
      <c r="D264" s="135"/>
      <c r="E264" s="142"/>
      <c r="F264" s="141"/>
    </row>
    <row r="265" spans="1:6" x14ac:dyDescent="0.25">
      <c r="A265" s="51"/>
      <c r="B265" s="135"/>
      <c r="C265" s="135"/>
      <c r="D265" s="135"/>
      <c r="E265" s="142"/>
      <c r="F265" s="141"/>
    </row>
    <row r="266" spans="1:6" x14ac:dyDescent="0.25">
      <c r="A266" s="51"/>
      <c r="B266" s="135"/>
      <c r="C266" s="135"/>
      <c r="D266" s="135"/>
      <c r="E266" s="142"/>
      <c r="F266" s="141"/>
    </row>
    <row r="267" spans="1:6" x14ac:dyDescent="0.25">
      <c r="A267" s="51"/>
      <c r="B267" s="135"/>
      <c r="C267" s="135"/>
      <c r="D267" s="135"/>
      <c r="E267" s="142"/>
      <c r="F267" s="141"/>
    </row>
    <row r="268" spans="1:6" x14ac:dyDescent="0.25">
      <c r="A268" s="51"/>
      <c r="B268" s="135"/>
      <c r="C268" s="135"/>
      <c r="D268" s="135"/>
      <c r="E268" s="142"/>
      <c r="F268" s="141"/>
    </row>
    <row r="269" spans="1:6" x14ac:dyDescent="0.25">
      <c r="A269" s="51"/>
      <c r="B269" s="135"/>
      <c r="C269" s="135"/>
      <c r="D269" s="135"/>
      <c r="E269" s="142"/>
      <c r="F269" s="141"/>
    </row>
    <row r="270" spans="1:6" x14ac:dyDescent="0.25">
      <c r="A270" s="51"/>
      <c r="B270" s="135"/>
      <c r="C270" s="135"/>
      <c r="D270" s="135"/>
      <c r="E270" s="142"/>
      <c r="F270" s="141"/>
    </row>
    <row r="271" spans="1:6" x14ac:dyDescent="0.25">
      <c r="A271" s="51"/>
      <c r="B271" s="135"/>
      <c r="C271" s="135"/>
      <c r="D271" s="135"/>
      <c r="E271" s="142"/>
      <c r="F271" s="141"/>
    </row>
    <row r="272" spans="1:6" x14ac:dyDescent="0.25">
      <c r="A272" s="51"/>
      <c r="B272" s="135"/>
      <c r="C272" s="135"/>
      <c r="D272" s="135"/>
      <c r="E272" s="142"/>
      <c r="F272" s="141"/>
    </row>
    <row r="273" spans="1:6" ht="12.75" customHeight="1" x14ac:dyDescent="0.25">
      <c r="A273" s="51"/>
      <c r="B273" s="135"/>
      <c r="C273" s="135"/>
      <c r="D273" s="135"/>
      <c r="E273" s="142"/>
      <c r="F273" s="141"/>
    </row>
    <row r="274" spans="1:6" ht="12.75" customHeight="1" x14ac:dyDescent="0.25">
      <c r="A274" s="51"/>
      <c r="B274" s="135"/>
      <c r="C274" s="135"/>
      <c r="D274" s="135"/>
      <c r="E274" s="142"/>
      <c r="F274" s="141"/>
    </row>
    <row r="275" spans="1:6" ht="12.75" customHeight="1" x14ac:dyDescent="0.25">
      <c r="A275" s="51"/>
      <c r="B275" s="135"/>
      <c r="C275" s="135"/>
      <c r="D275" s="135"/>
      <c r="E275" s="142"/>
      <c r="F275" s="141"/>
    </row>
    <row r="276" spans="1:6" ht="12.75" customHeight="1" x14ac:dyDescent="0.25">
      <c r="A276" s="51"/>
      <c r="B276" s="135"/>
      <c r="C276" s="135"/>
      <c r="D276" s="135"/>
      <c r="E276" s="142"/>
      <c r="F276" s="141"/>
    </row>
    <row r="277" spans="1:6" ht="12.75" customHeight="1" x14ac:dyDescent="0.25">
      <c r="A277" s="51"/>
      <c r="B277" s="135"/>
      <c r="C277" s="135"/>
      <c r="D277" s="135"/>
      <c r="E277" s="142"/>
      <c r="F277" s="141"/>
    </row>
    <row r="278" spans="1:6" ht="12.75" customHeight="1" x14ac:dyDescent="0.25">
      <c r="A278" s="51"/>
      <c r="B278" s="135"/>
      <c r="C278" s="135"/>
      <c r="D278" s="135"/>
      <c r="E278" s="142"/>
      <c r="F278" s="141"/>
    </row>
    <row r="279" spans="1:6" ht="12.75" customHeight="1" x14ac:dyDescent="0.25">
      <c r="A279" s="51"/>
      <c r="B279" s="135"/>
      <c r="C279" s="135"/>
      <c r="D279" s="135"/>
      <c r="E279" s="142"/>
      <c r="F279" s="141"/>
    </row>
    <row r="280" spans="1:6" x14ac:dyDescent="0.25">
      <c r="A280" s="51"/>
      <c r="B280" s="135"/>
      <c r="C280" s="135"/>
      <c r="D280" s="135"/>
      <c r="E280" s="142"/>
      <c r="F280" s="141"/>
    </row>
    <row r="281" spans="1:6" x14ac:dyDescent="0.25">
      <c r="A281" s="51"/>
      <c r="B281" s="135"/>
      <c r="C281" s="135"/>
      <c r="D281" s="135"/>
      <c r="E281" s="142"/>
      <c r="F281" s="141"/>
    </row>
    <row r="282" spans="1:6" x14ac:dyDescent="0.25">
      <c r="A282" s="51"/>
      <c r="B282" s="135"/>
      <c r="C282" s="135"/>
      <c r="D282" s="135"/>
      <c r="E282" s="142"/>
      <c r="F282" s="141"/>
    </row>
    <row r="283" spans="1:6" ht="12.75" customHeight="1" x14ac:dyDescent="0.25">
      <c r="A283" s="51"/>
      <c r="B283" s="135"/>
      <c r="C283" s="135"/>
      <c r="D283" s="135"/>
      <c r="E283" s="142"/>
      <c r="F283" s="141"/>
    </row>
    <row r="284" spans="1:6" ht="12.75" customHeight="1" x14ac:dyDescent="0.25">
      <c r="A284" s="51"/>
      <c r="B284" s="135"/>
      <c r="C284" s="135"/>
      <c r="D284" s="135"/>
      <c r="E284" s="142"/>
      <c r="F284" s="141"/>
    </row>
    <row r="285" spans="1:6" x14ac:dyDescent="0.25">
      <c r="A285" s="51"/>
      <c r="B285" s="135"/>
      <c r="C285" s="135"/>
      <c r="D285" s="135"/>
      <c r="E285" s="142"/>
      <c r="F285" s="141"/>
    </row>
    <row r="286" spans="1:6" ht="12.75" customHeight="1" x14ac:dyDescent="0.25">
      <c r="A286" s="51"/>
      <c r="B286" s="135"/>
      <c r="C286" s="135"/>
      <c r="D286" s="135"/>
      <c r="E286" s="142"/>
      <c r="F286" s="141"/>
    </row>
    <row r="287" spans="1:6" ht="12.75" customHeight="1" x14ac:dyDescent="0.25">
      <c r="A287" s="51"/>
      <c r="B287" s="135"/>
      <c r="C287" s="135"/>
      <c r="D287" s="135"/>
      <c r="E287" s="142"/>
      <c r="F287" s="141"/>
    </row>
    <row r="288" spans="1:6" x14ac:dyDescent="0.25">
      <c r="A288" s="51"/>
      <c r="B288" s="135"/>
      <c r="C288" s="135"/>
      <c r="D288" s="135"/>
      <c r="E288" s="142"/>
      <c r="F288" s="141"/>
    </row>
    <row r="289" spans="1:6" ht="12.75" customHeight="1" x14ac:dyDescent="0.25">
      <c r="A289" s="51"/>
      <c r="B289" s="135"/>
      <c r="C289" s="135"/>
      <c r="D289" s="135"/>
      <c r="E289" s="142"/>
      <c r="F289" s="141"/>
    </row>
    <row r="290" spans="1:6" ht="12.75" customHeight="1" x14ac:dyDescent="0.25">
      <c r="A290" s="51"/>
      <c r="B290" s="135"/>
      <c r="C290" s="135"/>
      <c r="D290" s="135"/>
      <c r="E290" s="142"/>
      <c r="F290" s="141"/>
    </row>
    <row r="291" spans="1:6" x14ac:dyDescent="0.25">
      <c r="A291" s="51"/>
      <c r="B291" s="135"/>
      <c r="C291" s="135"/>
      <c r="D291" s="135"/>
      <c r="E291" s="142"/>
      <c r="F291" s="141"/>
    </row>
    <row r="292" spans="1:6" ht="12.75" customHeight="1" thickBot="1" x14ac:dyDescent="0.3">
      <c r="A292" s="51"/>
      <c r="B292" s="135"/>
      <c r="C292" s="135"/>
      <c r="D292" s="135"/>
      <c r="E292" s="142"/>
      <c r="F292" s="141"/>
    </row>
    <row r="293" spans="1:6" ht="12.75" customHeight="1" thickTop="1" thickBot="1" x14ac:dyDescent="0.3">
      <c r="A293" s="121" t="s">
        <v>7</v>
      </c>
      <c r="B293" s="122"/>
      <c r="C293" s="122"/>
      <c r="D293" s="122"/>
      <c r="E293" s="123"/>
      <c r="F293" s="145"/>
    </row>
    <row r="294" spans="1:6" ht="12.75" customHeight="1" thickTop="1" x14ac:dyDescent="0.25">
      <c r="A294" s="51"/>
      <c r="B294" s="146" t="s">
        <v>97</v>
      </c>
      <c r="C294" s="55"/>
      <c r="D294" s="55"/>
      <c r="E294" s="55"/>
      <c r="F294" s="55"/>
    </row>
    <row r="295" spans="1:6" ht="67.5" x14ac:dyDescent="0.25">
      <c r="A295" s="6"/>
      <c r="B295" s="94" t="s">
        <v>57</v>
      </c>
      <c r="C295" s="147"/>
      <c r="D295" s="148"/>
      <c r="E295" s="148"/>
      <c r="F295" s="52"/>
    </row>
    <row r="296" spans="1:6" ht="12.75" customHeight="1" x14ac:dyDescent="0.25">
      <c r="A296" s="6"/>
      <c r="B296" s="52"/>
      <c r="C296" s="147"/>
      <c r="D296" s="148"/>
      <c r="E296" s="148"/>
      <c r="F296" s="52"/>
    </row>
    <row r="297" spans="1:6" x14ac:dyDescent="0.25">
      <c r="A297" s="4"/>
      <c r="B297" s="149" t="s">
        <v>58</v>
      </c>
      <c r="C297" s="150"/>
      <c r="D297" s="151"/>
      <c r="E297" s="151"/>
      <c r="F297" s="53"/>
    </row>
    <row r="298" spans="1:6" ht="22.5" x14ac:dyDescent="0.25">
      <c r="A298" s="4"/>
      <c r="B298" s="58" t="s">
        <v>59</v>
      </c>
      <c r="C298" s="150"/>
      <c r="D298" s="151"/>
      <c r="E298" s="151"/>
      <c r="F298" s="53"/>
    </row>
    <row r="299" spans="1:6" x14ac:dyDescent="0.25">
      <c r="A299" s="4"/>
      <c r="B299" s="58"/>
      <c r="C299" s="150"/>
      <c r="D299" s="151"/>
      <c r="E299" s="151"/>
      <c r="F299" s="53"/>
    </row>
    <row r="300" spans="1:6" x14ac:dyDescent="0.25">
      <c r="A300" s="6">
        <v>12</v>
      </c>
      <c r="B300" s="149" t="s">
        <v>60</v>
      </c>
      <c r="C300" s="150"/>
      <c r="D300" s="151"/>
      <c r="E300" s="151"/>
      <c r="F300" s="53"/>
    </row>
    <row r="301" spans="1:6" ht="12.75" customHeight="1" x14ac:dyDescent="0.25">
      <c r="A301" s="6"/>
      <c r="B301" s="58" t="s">
        <v>61</v>
      </c>
      <c r="C301" s="55" t="s">
        <v>14</v>
      </c>
      <c r="D301" s="55">
        <v>50</v>
      </c>
      <c r="E301" s="60"/>
      <c r="F301" s="152"/>
    </row>
    <row r="302" spans="1:6" ht="12.75" customHeight="1" x14ac:dyDescent="0.25">
      <c r="A302" s="4">
        <f>A300+0.1</f>
        <v>12.1</v>
      </c>
      <c r="B302" s="58"/>
      <c r="C302" s="55"/>
      <c r="D302" s="55"/>
      <c r="E302" s="60"/>
      <c r="F302" s="152"/>
    </row>
    <row r="303" spans="1:6" ht="12.75" customHeight="1" x14ac:dyDescent="0.25">
      <c r="A303" s="4"/>
      <c r="B303" s="58" t="s">
        <v>62</v>
      </c>
      <c r="C303" s="55" t="s">
        <v>14</v>
      </c>
      <c r="D303" s="55">
        <v>60</v>
      </c>
      <c r="E303" s="60"/>
      <c r="F303" s="152"/>
    </row>
    <row r="304" spans="1:6" x14ac:dyDescent="0.25">
      <c r="A304" s="4">
        <f>A302+0.1</f>
        <v>12.2</v>
      </c>
      <c r="B304" s="55"/>
      <c r="C304" s="55"/>
      <c r="D304" s="55"/>
      <c r="E304" s="55"/>
      <c r="F304" s="152"/>
    </row>
    <row r="305" spans="1:6" ht="12.75" customHeight="1" x14ac:dyDescent="0.25">
      <c r="A305" s="4"/>
      <c r="B305" s="149" t="s">
        <v>63</v>
      </c>
      <c r="C305" s="55"/>
      <c r="D305" s="55"/>
      <c r="E305" s="60"/>
      <c r="F305" s="152"/>
    </row>
    <row r="306" spans="1:6" x14ac:dyDescent="0.25">
      <c r="A306" s="4">
        <f>A304+0.1</f>
        <v>12.299999999999999</v>
      </c>
      <c r="B306" s="58" t="s">
        <v>64</v>
      </c>
      <c r="C306" s="55" t="s">
        <v>18</v>
      </c>
      <c r="D306" s="55">
        <v>12</v>
      </c>
      <c r="E306" s="60"/>
      <c r="F306" s="152"/>
    </row>
    <row r="307" spans="1:6" x14ac:dyDescent="0.25">
      <c r="A307" s="4"/>
      <c r="B307" s="58"/>
      <c r="C307" s="55"/>
      <c r="D307" s="55"/>
      <c r="E307" s="60"/>
      <c r="F307" s="152"/>
    </row>
    <row r="308" spans="1:6" ht="12.75" customHeight="1" x14ac:dyDescent="0.25">
      <c r="A308" s="4">
        <f t="shared" ref="A308:A318" si="7">A306+0.1</f>
        <v>12.399999999999999</v>
      </c>
      <c r="B308" s="58" t="s">
        <v>65</v>
      </c>
      <c r="C308" s="55" t="s">
        <v>18</v>
      </c>
      <c r="D308" s="55">
        <v>12</v>
      </c>
      <c r="E308" s="60"/>
      <c r="F308" s="152"/>
    </row>
    <row r="309" spans="1:6" x14ac:dyDescent="0.25">
      <c r="A309" s="4"/>
      <c r="B309" s="58"/>
      <c r="C309" s="55"/>
      <c r="D309" s="55"/>
      <c r="E309" s="60"/>
      <c r="F309" s="152"/>
    </row>
    <row r="310" spans="1:6" ht="12.75" customHeight="1" x14ac:dyDescent="0.25">
      <c r="A310" s="4">
        <f t="shared" si="7"/>
        <v>12.499999999999998</v>
      </c>
      <c r="B310" s="58" t="s">
        <v>66</v>
      </c>
      <c r="C310" s="55" t="s">
        <v>18</v>
      </c>
      <c r="D310" s="55">
        <v>5</v>
      </c>
      <c r="E310" s="60"/>
      <c r="F310" s="152"/>
    </row>
    <row r="311" spans="1:6" ht="12.75" customHeight="1" x14ac:dyDescent="0.25">
      <c r="A311" s="4"/>
      <c r="B311" s="58"/>
      <c r="C311" s="55"/>
      <c r="D311" s="55"/>
      <c r="E311" s="60"/>
      <c r="F311" s="152"/>
    </row>
    <row r="312" spans="1:6" ht="12.75" customHeight="1" x14ac:dyDescent="0.25">
      <c r="A312" s="4">
        <f t="shared" si="7"/>
        <v>12.599999999999998</v>
      </c>
      <c r="B312" s="58" t="s">
        <v>67</v>
      </c>
      <c r="C312" s="55" t="s">
        <v>18</v>
      </c>
      <c r="D312" s="55">
        <v>10</v>
      </c>
      <c r="E312" s="60"/>
      <c r="F312" s="152"/>
    </row>
    <row r="313" spans="1:6" ht="12.75" customHeight="1" x14ac:dyDescent="0.25">
      <c r="A313" s="4"/>
      <c r="B313" s="58"/>
      <c r="C313" s="55"/>
      <c r="D313" s="55"/>
      <c r="E313" s="60"/>
      <c r="F313" s="152"/>
    </row>
    <row r="314" spans="1:6" ht="12.75" customHeight="1" x14ac:dyDescent="0.25">
      <c r="A314" s="4">
        <f t="shared" si="7"/>
        <v>12.699999999999998</v>
      </c>
      <c r="B314" s="58" t="s">
        <v>68</v>
      </c>
      <c r="C314" s="55" t="s">
        <v>18</v>
      </c>
      <c r="D314" s="55">
        <v>5</v>
      </c>
      <c r="E314" s="60"/>
      <c r="F314" s="152"/>
    </row>
    <row r="315" spans="1:6" x14ac:dyDescent="0.25">
      <c r="A315" s="4"/>
      <c r="B315" s="58"/>
      <c r="C315" s="55"/>
      <c r="D315" s="55"/>
      <c r="E315" s="60"/>
      <c r="F315" s="152"/>
    </row>
    <row r="316" spans="1:6" x14ac:dyDescent="0.25">
      <c r="A316" s="4">
        <f t="shared" si="7"/>
        <v>12.799999999999997</v>
      </c>
      <c r="B316" s="58" t="s">
        <v>69</v>
      </c>
      <c r="C316" s="55" t="s">
        <v>18</v>
      </c>
      <c r="D316" s="55">
        <v>12</v>
      </c>
      <c r="E316" s="60"/>
      <c r="F316" s="152"/>
    </row>
    <row r="317" spans="1:6" x14ac:dyDescent="0.25">
      <c r="A317" s="4"/>
      <c r="B317" s="58"/>
      <c r="C317" s="55"/>
      <c r="D317" s="55"/>
      <c r="E317" s="60"/>
      <c r="F317" s="152"/>
    </row>
    <row r="318" spans="1:6" x14ac:dyDescent="0.25">
      <c r="A318" s="4">
        <f t="shared" si="7"/>
        <v>12.899999999999997</v>
      </c>
      <c r="B318" s="58" t="s">
        <v>70</v>
      </c>
      <c r="C318" s="55" t="s">
        <v>18</v>
      </c>
      <c r="D318" s="55">
        <v>10</v>
      </c>
      <c r="E318" s="60"/>
      <c r="F318" s="152"/>
    </row>
    <row r="319" spans="1:6" x14ac:dyDescent="0.25">
      <c r="A319" s="4"/>
      <c r="B319" s="58"/>
      <c r="C319" s="55"/>
      <c r="D319" s="55"/>
      <c r="E319" s="60"/>
      <c r="F319" s="152"/>
    </row>
    <row r="320" spans="1:6" x14ac:dyDescent="0.25">
      <c r="A320" s="10">
        <v>12.1</v>
      </c>
      <c r="B320" s="58" t="s">
        <v>71</v>
      </c>
      <c r="C320" s="55" t="s">
        <v>18</v>
      </c>
      <c r="D320" s="55">
        <v>5</v>
      </c>
      <c r="E320" s="60"/>
      <c r="F320" s="152"/>
    </row>
    <row r="321" spans="1:6" x14ac:dyDescent="0.25">
      <c r="A321" s="10"/>
      <c r="B321" s="58"/>
      <c r="C321" s="55"/>
      <c r="D321" s="55"/>
      <c r="E321" s="60"/>
      <c r="F321" s="56"/>
    </row>
    <row r="322" spans="1:6" x14ac:dyDescent="0.25">
      <c r="A322" s="10">
        <v>12.1</v>
      </c>
      <c r="B322" s="95" t="s">
        <v>72</v>
      </c>
      <c r="C322" s="153" t="s">
        <v>18</v>
      </c>
      <c r="D322" s="55">
        <v>6</v>
      </c>
      <c r="E322" s="60"/>
      <c r="F322" s="152"/>
    </row>
    <row r="323" spans="1:6" x14ac:dyDescent="0.25">
      <c r="A323" s="10"/>
      <c r="B323" s="95"/>
      <c r="C323" s="153"/>
      <c r="D323" s="55"/>
      <c r="E323" s="60"/>
      <c r="F323" s="152"/>
    </row>
    <row r="324" spans="1:6" x14ac:dyDescent="0.25">
      <c r="A324" s="10">
        <v>12.1</v>
      </c>
      <c r="B324" s="95" t="s">
        <v>73</v>
      </c>
      <c r="C324" s="153" t="s">
        <v>18</v>
      </c>
      <c r="D324" s="55">
        <v>6</v>
      </c>
      <c r="E324" s="60"/>
      <c r="F324" s="152"/>
    </row>
    <row r="325" spans="1:6" x14ac:dyDescent="0.25">
      <c r="A325" s="10"/>
      <c r="B325" s="58"/>
      <c r="C325" s="55"/>
      <c r="D325" s="55"/>
      <c r="E325" s="55"/>
      <c r="F325" s="55"/>
    </row>
    <row r="326" spans="1:6" x14ac:dyDescent="0.25">
      <c r="A326" s="10"/>
      <c r="B326" s="149" t="s">
        <v>74</v>
      </c>
      <c r="C326" s="153"/>
      <c r="D326" s="55"/>
      <c r="E326" s="60"/>
      <c r="F326" s="56"/>
    </row>
    <row r="327" spans="1:6" x14ac:dyDescent="0.25">
      <c r="A327" s="10">
        <v>12.1</v>
      </c>
      <c r="B327" s="59" t="s">
        <v>75</v>
      </c>
      <c r="C327" s="153" t="s">
        <v>18</v>
      </c>
      <c r="D327" s="55">
        <v>12</v>
      </c>
      <c r="E327" s="60"/>
      <c r="F327" s="152"/>
    </row>
    <row r="328" spans="1:6" x14ac:dyDescent="0.25">
      <c r="A328" s="4"/>
      <c r="B328" s="59"/>
      <c r="C328" s="153"/>
      <c r="D328" s="55"/>
      <c r="E328" s="60"/>
      <c r="F328" s="152"/>
    </row>
    <row r="329" spans="1:6" ht="22.5" x14ac:dyDescent="0.25">
      <c r="A329" s="10">
        <f>A327+0.01</f>
        <v>12.11</v>
      </c>
      <c r="B329" s="59" t="s">
        <v>76</v>
      </c>
      <c r="C329" s="153" t="s">
        <v>18</v>
      </c>
      <c r="D329" s="55">
        <v>6</v>
      </c>
      <c r="E329" s="60"/>
      <c r="F329" s="152"/>
    </row>
    <row r="330" spans="1:6" x14ac:dyDescent="0.25">
      <c r="A330" s="10"/>
      <c r="B330" s="59"/>
      <c r="C330" s="153"/>
      <c r="D330" s="55"/>
      <c r="E330" s="60"/>
      <c r="F330" s="152"/>
    </row>
    <row r="331" spans="1:6" x14ac:dyDescent="0.25">
      <c r="A331" s="10">
        <f t="shared" ref="A331" si="8">A329+0.01</f>
        <v>12.12</v>
      </c>
      <c r="B331" s="59" t="s">
        <v>77</v>
      </c>
      <c r="C331" s="153" t="s">
        <v>18</v>
      </c>
      <c r="D331" s="55">
        <v>5</v>
      </c>
      <c r="E331" s="60"/>
      <c r="F331" s="152"/>
    </row>
    <row r="332" spans="1:6" x14ac:dyDescent="0.25">
      <c r="A332" s="10"/>
      <c r="B332" s="59"/>
      <c r="C332" s="153"/>
      <c r="D332" s="55"/>
      <c r="E332" s="60"/>
      <c r="F332" s="152"/>
    </row>
    <row r="333" spans="1:6" x14ac:dyDescent="0.25">
      <c r="A333" s="12"/>
      <c r="B333" s="96"/>
      <c r="C333" s="55"/>
      <c r="D333" s="55"/>
      <c r="E333" s="60"/>
      <c r="F333" s="56"/>
    </row>
    <row r="334" spans="1:6" x14ac:dyDescent="0.25">
      <c r="A334" s="4"/>
      <c r="B334" s="98"/>
      <c r="C334" s="55"/>
      <c r="D334" s="55"/>
      <c r="E334" s="60"/>
      <c r="F334" s="152"/>
    </row>
    <row r="335" spans="1:6" x14ac:dyDescent="0.25">
      <c r="A335" s="4"/>
      <c r="B335" s="95"/>
      <c r="C335" s="153"/>
      <c r="D335" s="55"/>
      <c r="E335" s="60"/>
      <c r="F335" s="56"/>
    </row>
    <row r="336" spans="1:6" x14ac:dyDescent="0.25">
      <c r="A336" s="4"/>
      <c r="B336" s="57"/>
      <c r="C336" s="153"/>
      <c r="D336" s="55"/>
      <c r="E336" s="60"/>
      <c r="F336" s="56"/>
    </row>
    <row r="337" spans="1:6" x14ac:dyDescent="0.25">
      <c r="A337" s="4"/>
      <c r="B337" s="58"/>
      <c r="C337" s="55"/>
      <c r="D337" s="55"/>
      <c r="E337" s="60"/>
      <c r="F337" s="56"/>
    </row>
    <row r="338" spans="1:6" x14ac:dyDescent="0.25">
      <c r="A338" s="4"/>
      <c r="B338" s="55"/>
      <c r="C338" s="55"/>
      <c r="D338" s="55"/>
      <c r="E338" s="60"/>
      <c r="F338" s="56"/>
    </row>
    <row r="339" spans="1:6" x14ac:dyDescent="0.25">
      <c r="A339" s="4"/>
      <c r="B339" s="55"/>
      <c r="C339" s="55"/>
      <c r="D339" s="55"/>
      <c r="E339" s="60"/>
      <c r="F339" s="56"/>
    </row>
    <row r="340" spans="1:6" x14ac:dyDescent="0.25">
      <c r="A340" s="4"/>
      <c r="B340" s="55"/>
      <c r="C340" s="153"/>
      <c r="D340" s="55"/>
      <c r="E340" s="60"/>
      <c r="F340" s="56"/>
    </row>
    <row r="341" spans="1:6" x14ac:dyDescent="0.25">
      <c r="A341" s="4"/>
      <c r="B341" s="55"/>
      <c r="C341" s="153"/>
      <c r="D341" s="55"/>
      <c r="E341" s="60"/>
      <c r="F341" s="56"/>
    </row>
    <row r="342" spans="1:6" x14ac:dyDescent="0.25">
      <c r="A342" s="4"/>
      <c r="B342" s="55"/>
      <c r="C342" s="153"/>
      <c r="D342" s="55"/>
      <c r="E342" s="60"/>
      <c r="F342" s="56"/>
    </row>
    <row r="343" spans="1:6" x14ac:dyDescent="0.25">
      <c r="A343" s="65"/>
      <c r="B343" s="55"/>
      <c r="C343" s="153"/>
      <c r="D343" s="55"/>
      <c r="E343" s="60"/>
      <c r="F343" s="56"/>
    </row>
    <row r="344" spans="1:6" x14ac:dyDescent="0.25">
      <c r="A344" s="65"/>
      <c r="B344" s="55"/>
      <c r="C344" s="153"/>
      <c r="D344" s="55"/>
      <c r="E344" s="60"/>
      <c r="F344" s="56"/>
    </row>
    <row r="345" spans="1:6" x14ac:dyDescent="0.25">
      <c r="A345" s="65"/>
      <c r="B345" s="55"/>
      <c r="C345" s="153"/>
      <c r="D345" s="55"/>
      <c r="E345" s="60"/>
      <c r="F345" s="56"/>
    </row>
    <row r="346" spans="1:6" x14ac:dyDescent="0.25">
      <c r="A346" s="65"/>
      <c r="B346" s="55"/>
      <c r="C346" s="153"/>
      <c r="D346" s="55"/>
      <c r="E346" s="60"/>
      <c r="F346" s="56"/>
    </row>
    <row r="347" spans="1:6" x14ac:dyDescent="0.25">
      <c r="A347" s="65"/>
      <c r="B347" s="55"/>
      <c r="C347" s="153"/>
      <c r="D347" s="55"/>
      <c r="E347" s="60"/>
      <c r="F347" s="56"/>
    </row>
    <row r="348" spans="1:6" x14ac:dyDescent="0.25">
      <c r="A348" s="65"/>
      <c r="B348" s="55"/>
      <c r="C348" s="153"/>
      <c r="D348" s="55"/>
      <c r="E348" s="60"/>
      <c r="F348" s="56"/>
    </row>
    <row r="349" spans="1:6" x14ac:dyDescent="0.25">
      <c r="A349" s="65"/>
      <c r="B349" s="55"/>
      <c r="C349" s="153"/>
      <c r="D349" s="55"/>
      <c r="E349" s="60"/>
      <c r="F349" s="56"/>
    </row>
    <row r="350" spans="1:6" x14ac:dyDescent="0.25">
      <c r="A350" s="65"/>
      <c r="B350" s="55"/>
      <c r="C350" s="153"/>
      <c r="D350" s="55"/>
      <c r="E350" s="60"/>
      <c r="F350" s="56"/>
    </row>
    <row r="351" spans="1:6" x14ac:dyDescent="0.25">
      <c r="A351" s="65"/>
      <c r="B351" s="55"/>
      <c r="C351" s="153"/>
      <c r="D351" s="55"/>
      <c r="E351" s="60"/>
      <c r="F351" s="56"/>
    </row>
    <row r="352" spans="1:6" x14ac:dyDescent="0.25">
      <c r="A352" s="65"/>
      <c r="B352" s="55"/>
      <c r="C352" s="153"/>
      <c r="D352" s="55"/>
      <c r="E352" s="60"/>
      <c r="F352" s="56"/>
    </row>
    <row r="353" spans="1:6" x14ac:dyDescent="0.25">
      <c r="A353" s="65"/>
      <c r="B353" s="55"/>
      <c r="C353" s="153"/>
      <c r="D353" s="55"/>
      <c r="E353" s="60"/>
      <c r="F353" s="56"/>
    </row>
    <row r="354" spans="1:6" x14ac:dyDescent="0.25">
      <c r="A354" s="65"/>
      <c r="B354" s="55"/>
      <c r="C354" s="153"/>
      <c r="D354" s="55"/>
      <c r="E354" s="60"/>
      <c r="F354" s="56"/>
    </row>
    <row r="355" spans="1:6" x14ac:dyDescent="0.25">
      <c r="A355" s="65"/>
      <c r="B355" s="55"/>
      <c r="C355" s="153"/>
      <c r="D355" s="55"/>
      <c r="E355" s="60"/>
      <c r="F355" s="56"/>
    </row>
    <row r="356" spans="1:6" x14ac:dyDescent="0.25">
      <c r="A356" s="66"/>
      <c r="B356" s="55"/>
      <c r="C356" s="153"/>
      <c r="D356" s="55"/>
      <c r="E356" s="60"/>
      <c r="F356" s="56"/>
    </row>
    <row r="357" spans="1:6" x14ac:dyDescent="0.25">
      <c r="A357" s="65"/>
      <c r="B357" s="55"/>
      <c r="C357" s="153"/>
      <c r="D357" s="55"/>
      <c r="E357" s="60"/>
      <c r="F357" s="56"/>
    </row>
    <row r="358" spans="1:6" x14ac:dyDescent="0.25">
      <c r="A358" s="65"/>
      <c r="B358" s="55"/>
      <c r="C358" s="153"/>
      <c r="D358" s="55"/>
      <c r="E358" s="60"/>
      <c r="F358" s="56"/>
    </row>
    <row r="359" spans="1:6" x14ac:dyDescent="0.25">
      <c r="A359" s="65"/>
      <c r="B359" s="55"/>
      <c r="C359" s="153"/>
      <c r="D359" s="55"/>
      <c r="E359" s="60"/>
      <c r="F359" s="56"/>
    </row>
    <row r="360" spans="1:6" x14ac:dyDescent="0.25">
      <c r="A360" s="65"/>
      <c r="B360" s="55"/>
      <c r="C360" s="153"/>
      <c r="D360" s="55"/>
      <c r="E360" s="60"/>
      <c r="F360" s="56"/>
    </row>
    <row r="361" spans="1:6" x14ac:dyDescent="0.25">
      <c r="A361" s="65"/>
      <c r="B361" s="55"/>
      <c r="C361" s="153"/>
      <c r="D361" s="55"/>
      <c r="E361" s="60"/>
      <c r="F361" s="56"/>
    </row>
    <row r="362" spans="1:6" x14ac:dyDescent="0.25">
      <c r="A362" s="65"/>
      <c r="B362" s="55"/>
      <c r="C362" s="153"/>
      <c r="D362" s="55"/>
      <c r="E362" s="60"/>
      <c r="F362" s="56"/>
    </row>
    <row r="363" spans="1:6" x14ac:dyDescent="0.25">
      <c r="A363" s="65"/>
      <c r="B363" s="55"/>
      <c r="C363" s="153"/>
      <c r="D363" s="55"/>
      <c r="E363" s="60"/>
      <c r="F363" s="56"/>
    </row>
    <row r="364" spans="1:6" x14ac:dyDescent="0.25">
      <c r="A364" s="65"/>
      <c r="B364" s="55"/>
      <c r="C364" s="153"/>
      <c r="D364" s="55"/>
      <c r="E364" s="60"/>
      <c r="F364" s="56"/>
    </row>
    <row r="365" spans="1:6" x14ac:dyDescent="0.25">
      <c r="A365" s="66"/>
      <c r="B365" s="55"/>
      <c r="C365" s="153"/>
      <c r="D365" s="55"/>
      <c r="E365" s="60"/>
      <c r="F365" s="56"/>
    </row>
    <row r="366" spans="1:6" ht="15.75" thickBot="1" x14ac:dyDescent="0.3">
      <c r="A366" s="65"/>
      <c r="B366" s="55"/>
      <c r="C366" s="153"/>
      <c r="D366" s="55"/>
      <c r="E366" s="60"/>
      <c r="F366" s="56"/>
    </row>
    <row r="367" spans="1:6" ht="16.5" thickTop="1" thickBot="1" x14ac:dyDescent="0.3">
      <c r="A367" s="121" t="s">
        <v>7</v>
      </c>
      <c r="B367" s="122"/>
      <c r="C367" s="122"/>
      <c r="D367" s="122"/>
      <c r="E367" s="123"/>
      <c r="F367" s="50"/>
    </row>
    <row r="368" spans="1:6" ht="24.75" thickTop="1" x14ac:dyDescent="0.25">
      <c r="A368" s="66"/>
      <c r="B368" s="155" t="s">
        <v>99</v>
      </c>
      <c r="C368" s="154"/>
      <c r="D368" s="154"/>
      <c r="E368" s="154"/>
      <c r="F368" s="154"/>
    </row>
    <row r="369" spans="1:6" ht="67.5" x14ac:dyDescent="0.25">
      <c r="A369" s="65"/>
      <c r="B369" s="94" t="s">
        <v>57</v>
      </c>
      <c r="C369" s="156"/>
      <c r="D369" s="157"/>
      <c r="E369" s="157"/>
      <c r="F369" s="89"/>
    </row>
    <row r="370" spans="1:6" x14ac:dyDescent="0.25">
      <c r="A370" s="65"/>
      <c r="B370" s="89"/>
      <c r="C370" s="156"/>
      <c r="D370" s="157"/>
      <c r="E370" s="157"/>
      <c r="F370" s="89"/>
    </row>
    <row r="371" spans="1:6" x14ac:dyDescent="0.25">
      <c r="A371" s="65"/>
      <c r="B371" s="158" t="s">
        <v>58</v>
      </c>
      <c r="C371" s="159"/>
      <c r="D371" s="160"/>
      <c r="E371" s="160"/>
      <c r="F371" s="90"/>
    </row>
    <row r="372" spans="1:6" ht="22.5" x14ac:dyDescent="0.25">
      <c r="A372" s="194"/>
      <c r="B372" s="92" t="s">
        <v>59</v>
      </c>
      <c r="C372" s="159"/>
      <c r="D372" s="160"/>
      <c r="E372" s="160"/>
      <c r="F372" s="90"/>
    </row>
    <row r="373" spans="1:6" x14ac:dyDescent="0.25">
      <c r="A373" s="194"/>
      <c r="B373" s="92"/>
      <c r="C373" s="159"/>
      <c r="D373" s="160"/>
      <c r="E373" s="160"/>
      <c r="F373" s="90"/>
    </row>
    <row r="374" spans="1:6" ht="15.6" customHeight="1" x14ac:dyDescent="0.25">
      <c r="A374" s="6">
        <v>13</v>
      </c>
      <c r="B374" s="158" t="s">
        <v>60</v>
      </c>
      <c r="C374" s="159"/>
      <c r="D374" s="160"/>
      <c r="E374" s="160"/>
      <c r="F374" s="90"/>
    </row>
    <row r="375" spans="1:6" x14ac:dyDescent="0.25">
      <c r="A375" s="6"/>
      <c r="B375" s="92"/>
      <c r="C375" s="91"/>
      <c r="D375" s="91"/>
      <c r="E375" s="60"/>
      <c r="F375" s="152"/>
    </row>
    <row r="376" spans="1:6" x14ac:dyDescent="0.25">
      <c r="A376" s="4">
        <f>A374+0.1</f>
        <v>13.1</v>
      </c>
      <c r="B376" s="92" t="s">
        <v>61</v>
      </c>
      <c r="C376" s="91" t="s">
        <v>14</v>
      </c>
      <c r="D376" s="91">
        <v>12</v>
      </c>
      <c r="E376" s="60"/>
      <c r="F376" s="152"/>
    </row>
    <row r="377" spans="1:6" x14ac:dyDescent="0.25">
      <c r="A377" s="4"/>
      <c r="B377" s="92"/>
      <c r="C377" s="91"/>
      <c r="D377" s="91"/>
      <c r="E377" s="60"/>
      <c r="F377" s="161"/>
    </row>
    <row r="378" spans="1:6" x14ac:dyDescent="0.25">
      <c r="A378" s="4">
        <f>A376+0.1</f>
        <v>13.2</v>
      </c>
      <c r="B378" s="92" t="s">
        <v>62</v>
      </c>
      <c r="C378" s="91" t="s">
        <v>14</v>
      </c>
      <c r="D378" s="91">
        <v>20</v>
      </c>
      <c r="E378" s="60"/>
      <c r="F378" s="152"/>
    </row>
    <row r="379" spans="1:6" x14ac:dyDescent="0.25">
      <c r="A379" s="4"/>
      <c r="B379" s="91"/>
      <c r="C379" s="91"/>
      <c r="D379" s="91"/>
      <c r="E379" s="55"/>
      <c r="F379" s="161"/>
    </row>
    <row r="380" spans="1:6" x14ac:dyDescent="0.25">
      <c r="A380" s="4"/>
      <c r="B380" s="91"/>
      <c r="C380" s="91"/>
      <c r="D380" s="91"/>
      <c r="E380" s="55"/>
      <c r="F380" s="161"/>
    </row>
    <row r="381" spans="1:6" x14ac:dyDescent="0.25">
      <c r="A381" s="4"/>
      <c r="B381" s="158" t="s">
        <v>63</v>
      </c>
      <c r="C381" s="91"/>
      <c r="D381" s="91"/>
      <c r="E381" s="60"/>
      <c r="F381" s="161"/>
    </row>
    <row r="382" spans="1:6" x14ac:dyDescent="0.25">
      <c r="A382" s="4">
        <f>A378+0.1</f>
        <v>13.299999999999999</v>
      </c>
      <c r="B382" s="92" t="s">
        <v>64</v>
      </c>
      <c r="C382" s="91" t="s">
        <v>18</v>
      </c>
      <c r="D382" s="91">
        <v>12</v>
      </c>
      <c r="E382" s="60"/>
      <c r="F382" s="152"/>
    </row>
    <row r="383" spans="1:6" x14ac:dyDescent="0.25">
      <c r="A383" s="4"/>
      <c r="B383" s="92"/>
      <c r="C383" s="91"/>
      <c r="D383" s="91"/>
      <c r="E383" s="60"/>
      <c r="F383" s="161"/>
    </row>
    <row r="384" spans="1:6" x14ac:dyDescent="0.25">
      <c r="A384" s="4">
        <f t="shared" ref="A384:A394" si="9">A382+0.1</f>
        <v>13.399999999999999</v>
      </c>
      <c r="B384" s="92" t="s">
        <v>65</v>
      </c>
      <c r="C384" s="91" t="s">
        <v>18</v>
      </c>
      <c r="D384" s="91">
        <v>12</v>
      </c>
      <c r="E384" s="60"/>
      <c r="F384" s="152"/>
    </row>
    <row r="385" spans="1:6" x14ac:dyDescent="0.25">
      <c r="A385" s="4"/>
      <c r="B385" s="92"/>
      <c r="C385" s="91"/>
      <c r="D385" s="91"/>
      <c r="E385" s="60"/>
      <c r="F385" s="161"/>
    </row>
    <row r="386" spans="1:6" x14ac:dyDescent="0.25">
      <c r="A386" s="4">
        <f t="shared" si="9"/>
        <v>13.499999999999998</v>
      </c>
      <c r="B386" s="92" t="s">
        <v>66</v>
      </c>
      <c r="C386" s="91" t="s">
        <v>18</v>
      </c>
      <c r="D386" s="91">
        <v>12</v>
      </c>
      <c r="E386" s="60"/>
      <c r="F386" s="152"/>
    </row>
    <row r="387" spans="1:6" x14ac:dyDescent="0.25">
      <c r="A387" s="4"/>
      <c r="B387" s="92"/>
      <c r="C387" s="91"/>
      <c r="D387" s="91"/>
      <c r="E387" s="60"/>
      <c r="F387" s="161"/>
    </row>
    <row r="388" spans="1:6" x14ac:dyDescent="0.25">
      <c r="A388" s="4">
        <f t="shared" si="9"/>
        <v>13.599999999999998</v>
      </c>
      <c r="B388" s="92" t="s">
        <v>67</v>
      </c>
      <c r="C388" s="91" t="s">
        <v>18</v>
      </c>
      <c r="D388" s="91">
        <v>12</v>
      </c>
      <c r="E388" s="60"/>
      <c r="F388" s="152"/>
    </row>
    <row r="389" spans="1:6" x14ac:dyDescent="0.25">
      <c r="A389" s="4"/>
      <c r="B389" s="92"/>
      <c r="C389" s="91"/>
      <c r="D389" s="91"/>
      <c r="E389" s="60"/>
      <c r="F389" s="161"/>
    </row>
    <row r="390" spans="1:6" x14ac:dyDescent="0.25">
      <c r="A390" s="4">
        <f t="shared" si="9"/>
        <v>13.699999999999998</v>
      </c>
      <c r="B390" s="92" t="s">
        <v>68</v>
      </c>
      <c r="C390" s="91" t="s">
        <v>18</v>
      </c>
      <c r="D390" s="91">
        <v>6</v>
      </c>
      <c r="E390" s="60"/>
      <c r="F390" s="152"/>
    </row>
    <row r="391" spans="1:6" x14ac:dyDescent="0.25">
      <c r="A391" s="4"/>
      <c r="B391" s="92"/>
      <c r="C391" s="91"/>
      <c r="D391" s="91"/>
      <c r="E391" s="60"/>
      <c r="F391" s="161"/>
    </row>
    <row r="392" spans="1:6" x14ac:dyDescent="0.25">
      <c r="A392" s="4">
        <f t="shared" si="9"/>
        <v>13.799999999999997</v>
      </c>
      <c r="B392" s="92" t="s">
        <v>69</v>
      </c>
      <c r="C392" s="91" t="s">
        <v>18</v>
      </c>
      <c r="D392" s="91">
        <v>6</v>
      </c>
      <c r="E392" s="60"/>
      <c r="F392" s="152"/>
    </row>
    <row r="393" spans="1:6" x14ac:dyDescent="0.25">
      <c r="A393" s="4"/>
      <c r="B393" s="92"/>
      <c r="C393" s="91"/>
      <c r="D393" s="91"/>
      <c r="E393" s="60"/>
      <c r="F393" s="161"/>
    </row>
    <row r="394" spans="1:6" x14ac:dyDescent="0.25">
      <c r="A394" s="4">
        <f t="shared" si="9"/>
        <v>13.899999999999997</v>
      </c>
      <c r="B394" s="92" t="s">
        <v>70</v>
      </c>
      <c r="C394" s="91" t="s">
        <v>18</v>
      </c>
      <c r="D394" s="91">
        <v>6</v>
      </c>
      <c r="E394" s="60"/>
      <c r="F394" s="152"/>
    </row>
    <row r="395" spans="1:6" x14ac:dyDescent="0.25">
      <c r="A395" s="4"/>
      <c r="B395" s="92"/>
      <c r="C395" s="91"/>
      <c r="D395" s="91"/>
      <c r="E395" s="60"/>
      <c r="F395" s="161"/>
    </row>
    <row r="396" spans="1:6" x14ac:dyDescent="0.25">
      <c r="A396" s="10">
        <v>13.1</v>
      </c>
      <c r="B396" s="92" t="s">
        <v>71</v>
      </c>
      <c r="C396" s="91" t="s">
        <v>18</v>
      </c>
      <c r="D396" s="91">
        <v>1</v>
      </c>
      <c r="E396" s="60"/>
      <c r="F396" s="152"/>
    </row>
    <row r="397" spans="1:6" x14ac:dyDescent="0.25">
      <c r="A397" s="4"/>
      <c r="B397" s="92"/>
      <c r="C397" s="91"/>
      <c r="D397" s="91"/>
      <c r="E397" s="60"/>
      <c r="F397" s="162"/>
    </row>
    <row r="398" spans="1:6" x14ac:dyDescent="0.25">
      <c r="A398" s="10">
        <v>13.12</v>
      </c>
      <c r="B398" s="95" t="s">
        <v>72</v>
      </c>
      <c r="C398" s="163" t="s">
        <v>18</v>
      </c>
      <c r="D398" s="91">
        <v>3</v>
      </c>
      <c r="E398" s="60"/>
      <c r="F398" s="152"/>
    </row>
    <row r="399" spans="1:6" x14ac:dyDescent="0.25">
      <c r="A399" s="10"/>
      <c r="B399" s="95"/>
      <c r="C399" s="163"/>
      <c r="D399" s="91"/>
      <c r="E399" s="60"/>
      <c r="F399" s="161"/>
    </row>
    <row r="400" spans="1:6" x14ac:dyDescent="0.25">
      <c r="A400" s="10">
        <v>13.13</v>
      </c>
      <c r="B400" s="95" t="s">
        <v>73</v>
      </c>
      <c r="C400" s="163" t="s">
        <v>18</v>
      </c>
      <c r="D400" s="91">
        <v>6</v>
      </c>
      <c r="E400" s="60"/>
      <c r="F400" s="152"/>
    </row>
    <row r="401" spans="1:6" x14ac:dyDescent="0.25">
      <c r="A401" s="10"/>
      <c r="B401" s="92"/>
      <c r="C401" s="91"/>
      <c r="D401" s="91"/>
      <c r="E401" s="55"/>
      <c r="F401" s="91"/>
    </row>
    <row r="402" spans="1:6" x14ac:dyDescent="0.25">
      <c r="A402" s="10"/>
      <c r="B402" s="158" t="s">
        <v>74</v>
      </c>
      <c r="C402" s="163"/>
      <c r="D402" s="91"/>
      <c r="E402" s="60"/>
      <c r="F402" s="162"/>
    </row>
    <row r="403" spans="1:6" x14ac:dyDescent="0.25">
      <c r="A403" s="10">
        <v>13.14</v>
      </c>
      <c r="B403" s="93" t="s">
        <v>75</v>
      </c>
      <c r="C403" s="163" t="s">
        <v>18</v>
      </c>
      <c r="D403" s="91">
        <v>6</v>
      </c>
      <c r="E403" s="60"/>
      <c r="F403" s="152"/>
    </row>
    <row r="404" spans="1:6" x14ac:dyDescent="0.25">
      <c r="A404" s="4"/>
      <c r="B404" s="93"/>
      <c r="C404" s="163"/>
      <c r="D404" s="91"/>
      <c r="E404" s="60"/>
      <c r="F404" s="161"/>
    </row>
    <row r="405" spans="1:6" ht="22.5" x14ac:dyDescent="0.25">
      <c r="A405" s="10">
        <f>A403+0.01</f>
        <v>13.15</v>
      </c>
      <c r="B405" s="59" t="s">
        <v>76</v>
      </c>
      <c r="C405" s="153" t="s">
        <v>18</v>
      </c>
      <c r="D405" s="55">
        <v>6</v>
      </c>
      <c r="E405" s="60"/>
      <c r="F405" s="152"/>
    </row>
    <row r="406" spans="1:6" x14ac:dyDescent="0.25">
      <c r="A406" s="10"/>
      <c r="B406" s="59"/>
      <c r="C406" s="153"/>
      <c r="D406" s="55"/>
      <c r="E406" s="60"/>
      <c r="F406" s="152"/>
    </row>
    <row r="407" spans="1:6" x14ac:dyDescent="0.25">
      <c r="A407" s="10">
        <f t="shared" ref="A407" si="10">A405+0.01</f>
        <v>13.16</v>
      </c>
      <c r="B407" s="59" t="s">
        <v>77</v>
      </c>
      <c r="C407" s="153" t="s">
        <v>18</v>
      </c>
      <c r="D407" s="55">
        <v>3</v>
      </c>
      <c r="E407" s="60"/>
      <c r="F407" s="152"/>
    </row>
    <row r="408" spans="1:6" x14ac:dyDescent="0.25">
      <c r="A408" s="10"/>
      <c r="B408" s="95"/>
      <c r="C408" s="164"/>
      <c r="D408" s="154"/>
      <c r="E408" s="60"/>
      <c r="F408" s="67"/>
    </row>
    <row r="409" spans="1:6" x14ac:dyDescent="0.25">
      <c r="A409" s="72"/>
      <c r="B409" s="68"/>
      <c r="C409" s="164"/>
      <c r="D409" s="154"/>
      <c r="E409" s="60"/>
      <c r="F409" s="67"/>
    </row>
    <row r="410" spans="1:6" x14ac:dyDescent="0.25">
      <c r="A410" s="72"/>
      <c r="B410" s="165"/>
      <c r="C410" s="154"/>
      <c r="D410" s="154"/>
      <c r="E410" s="69"/>
      <c r="F410" s="67"/>
    </row>
    <row r="411" spans="1:6" x14ac:dyDescent="0.25">
      <c r="A411" s="72"/>
      <c r="B411" s="154"/>
      <c r="C411" s="154"/>
      <c r="D411" s="154"/>
      <c r="E411" s="69"/>
      <c r="F411" s="67"/>
    </row>
    <row r="412" spans="1:6" x14ac:dyDescent="0.25">
      <c r="A412" s="72"/>
      <c r="B412" s="154"/>
      <c r="C412" s="154"/>
      <c r="D412" s="154"/>
      <c r="E412" s="69"/>
      <c r="F412" s="67"/>
    </row>
    <row r="413" spans="1:6" x14ac:dyDescent="0.25">
      <c r="A413" s="72"/>
      <c r="B413" s="154"/>
      <c r="C413" s="164"/>
      <c r="D413" s="154"/>
      <c r="E413" s="69"/>
      <c r="F413" s="67"/>
    </row>
    <row r="414" spans="1:6" x14ac:dyDescent="0.25">
      <c r="A414" s="72"/>
      <c r="B414" s="154"/>
      <c r="C414" s="164"/>
      <c r="D414" s="154"/>
      <c r="E414" s="69"/>
      <c r="F414" s="67"/>
    </row>
    <row r="415" spans="1:6" x14ac:dyDescent="0.25">
      <c r="A415" s="72"/>
      <c r="B415" s="154"/>
      <c r="C415" s="164"/>
      <c r="D415" s="154"/>
      <c r="E415" s="69"/>
      <c r="F415" s="67"/>
    </row>
    <row r="416" spans="1:6" x14ac:dyDescent="0.25">
      <c r="A416" s="72"/>
      <c r="B416" s="154"/>
      <c r="C416" s="164"/>
      <c r="D416" s="154"/>
      <c r="E416" s="69"/>
      <c r="F416" s="67"/>
    </row>
    <row r="417" spans="1:6" x14ac:dyDescent="0.25">
      <c r="A417" s="72"/>
      <c r="B417" s="154"/>
      <c r="C417" s="164"/>
      <c r="D417" s="154"/>
      <c r="E417" s="69"/>
      <c r="F417" s="67"/>
    </row>
    <row r="418" spans="1:6" x14ac:dyDescent="0.25">
      <c r="A418" s="72"/>
      <c r="B418" s="154"/>
      <c r="C418" s="164"/>
      <c r="D418" s="154"/>
      <c r="E418" s="69"/>
      <c r="F418" s="67"/>
    </row>
    <row r="419" spans="1:6" x14ac:dyDescent="0.25">
      <c r="A419" s="72"/>
      <c r="B419" s="154"/>
      <c r="C419" s="164"/>
      <c r="D419" s="154"/>
      <c r="E419" s="69"/>
      <c r="F419" s="67"/>
    </row>
    <row r="420" spans="1:6" x14ac:dyDescent="0.25">
      <c r="A420" s="72"/>
      <c r="B420" s="166"/>
      <c r="C420" s="154"/>
      <c r="D420" s="154"/>
      <c r="E420" s="64"/>
      <c r="F420" s="67"/>
    </row>
    <row r="421" spans="1:6" x14ac:dyDescent="0.25">
      <c r="A421" s="72"/>
      <c r="B421" s="104"/>
      <c r="C421" s="104"/>
      <c r="D421" s="104"/>
      <c r="E421" s="104"/>
      <c r="F421" s="104"/>
    </row>
    <row r="422" spans="1:6" x14ac:dyDescent="0.25">
      <c r="A422" s="72"/>
      <c r="B422" s="167"/>
      <c r="C422" s="167"/>
      <c r="D422" s="167"/>
      <c r="E422" s="168"/>
      <c r="F422" s="169"/>
    </row>
    <row r="423" spans="1:6" x14ac:dyDescent="0.25">
      <c r="A423" s="72"/>
      <c r="B423" s="104"/>
      <c r="C423" s="104"/>
      <c r="D423" s="104"/>
      <c r="E423" s="104"/>
      <c r="F423" s="104"/>
    </row>
    <row r="424" spans="1:6" x14ac:dyDescent="0.25">
      <c r="A424" s="72"/>
      <c r="B424" s="104"/>
      <c r="C424" s="104"/>
      <c r="D424" s="104"/>
      <c r="E424" s="104"/>
      <c r="F424" s="104"/>
    </row>
    <row r="425" spans="1:6" x14ac:dyDescent="0.25">
      <c r="A425" s="75"/>
      <c r="B425" s="104"/>
      <c r="C425" s="104"/>
      <c r="D425" s="104"/>
      <c r="E425" s="104"/>
      <c r="F425" s="104"/>
    </row>
    <row r="426" spans="1:6" x14ac:dyDescent="0.25">
      <c r="A426" s="75"/>
      <c r="B426" s="104"/>
      <c r="C426" s="104"/>
      <c r="D426" s="104"/>
      <c r="E426" s="104"/>
      <c r="F426" s="104"/>
    </row>
    <row r="427" spans="1:6" x14ac:dyDescent="0.25">
      <c r="A427" s="75"/>
      <c r="B427" s="104"/>
      <c r="C427" s="104"/>
      <c r="D427" s="104"/>
      <c r="E427" s="104"/>
      <c r="F427" s="104"/>
    </row>
    <row r="428" spans="1:6" x14ac:dyDescent="0.25">
      <c r="A428" s="75"/>
      <c r="B428" s="104"/>
      <c r="C428" s="104"/>
      <c r="D428" s="104"/>
      <c r="E428" s="104"/>
      <c r="F428" s="104"/>
    </row>
    <row r="429" spans="1:6" x14ac:dyDescent="0.25">
      <c r="A429" s="75"/>
      <c r="B429" s="104"/>
      <c r="C429" s="104"/>
      <c r="D429" s="104"/>
      <c r="E429" s="104"/>
      <c r="F429" s="104"/>
    </row>
    <row r="430" spans="1:6" x14ac:dyDescent="0.25">
      <c r="A430" s="75"/>
      <c r="B430" s="104"/>
      <c r="C430" s="104"/>
      <c r="D430" s="104"/>
      <c r="E430" s="104"/>
      <c r="F430" s="104"/>
    </row>
    <row r="431" spans="1:6" x14ac:dyDescent="0.25">
      <c r="A431" s="75"/>
      <c r="B431" s="104"/>
      <c r="C431" s="104"/>
      <c r="D431" s="104"/>
      <c r="E431" s="104"/>
      <c r="F431" s="104"/>
    </row>
    <row r="432" spans="1:6" x14ac:dyDescent="0.25">
      <c r="A432" s="75"/>
      <c r="B432" s="104"/>
      <c r="C432" s="104"/>
      <c r="D432" s="104"/>
      <c r="E432" s="104"/>
      <c r="F432" s="104"/>
    </row>
    <row r="433" spans="1:6" x14ac:dyDescent="0.25">
      <c r="A433" s="75"/>
      <c r="B433" s="104"/>
      <c r="C433" s="104"/>
      <c r="D433" s="104"/>
      <c r="E433" s="104"/>
      <c r="F433" s="104"/>
    </row>
    <row r="434" spans="1:6" x14ac:dyDescent="0.25">
      <c r="A434" s="75"/>
      <c r="B434" s="104"/>
      <c r="C434" s="104"/>
      <c r="D434" s="104"/>
      <c r="E434" s="104"/>
      <c r="F434" s="104"/>
    </row>
    <row r="435" spans="1:6" x14ac:dyDescent="0.25">
      <c r="A435" s="75"/>
      <c r="B435" s="104"/>
      <c r="C435" s="104"/>
      <c r="D435" s="104"/>
      <c r="E435" s="104"/>
      <c r="F435" s="104"/>
    </row>
    <row r="436" spans="1:6" x14ac:dyDescent="0.25">
      <c r="A436" s="75"/>
      <c r="B436" s="104"/>
      <c r="C436" s="104"/>
      <c r="D436" s="104"/>
      <c r="E436" s="104"/>
      <c r="F436" s="104"/>
    </row>
    <row r="437" spans="1:6" x14ac:dyDescent="0.25">
      <c r="A437" s="75"/>
      <c r="B437" s="104"/>
      <c r="C437" s="104"/>
      <c r="D437" s="104"/>
      <c r="E437" s="104"/>
      <c r="F437" s="104"/>
    </row>
    <row r="438" spans="1:6" ht="15.75" thickBot="1" x14ac:dyDescent="0.3">
      <c r="A438" s="72"/>
      <c r="B438" s="104"/>
      <c r="C438" s="104"/>
      <c r="D438" s="104"/>
      <c r="E438" s="104"/>
      <c r="F438" s="104"/>
    </row>
    <row r="439" spans="1:6" ht="16.5" thickTop="1" thickBot="1" x14ac:dyDescent="0.3">
      <c r="A439" s="121" t="s">
        <v>7</v>
      </c>
      <c r="B439" s="122"/>
      <c r="C439" s="122"/>
      <c r="D439" s="122"/>
      <c r="E439" s="123"/>
      <c r="F439" s="63"/>
    </row>
    <row r="440" spans="1:6" ht="15.75" thickTop="1" x14ac:dyDescent="0.25">
      <c r="A440" s="66"/>
      <c r="B440" s="170" t="s">
        <v>101</v>
      </c>
      <c r="C440" s="86"/>
      <c r="D440" s="86"/>
      <c r="E440" s="86"/>
      <c r="F440" s="86"/>
    </row>
    <row r="441" spans="1:6" ht="78.75" x14ac:dyDescent="0.25">
      <c r="A441" s="65"/>
      <c r="B441" s="94" t="s">
        <v>57</v>
      </c>
      <c r="C441" s="171"/>
      <c r="D441" s="172"/>
      <c r="E441" s="172"/>
      <c r="F441" s="83"/>
    </row>
    <row r="442" spans="1:6" x14ac:dyDescent="0.25">
      <c r="A442" s="65"/>
      <c r="B442" s="83"/>
      <c r="C442" s="171"/>
      <c r="D442" s="172"/>
      <c r="E442" s="172"/>
      <c r="F442" s="83"/>
    </row>
    <row r="443" spans="1:6" x14ac:dyDescent="0.25">
      <c r="A443" s="195"/>
      <c r="B443" s="173" t="s">
        <v>108</v>
      </c>
      <c r="C443" s="174"/>
      <c r="D443" s="86"/>
      <c r="E443" s="175"/>
      <c r="F443" s="176"/>
    </row>
    <row r="444" spans="1:6" ht="22.5" x14ac:dyDescent="0.25">
      <c r="A444" s="195"/>
      <c r="B444" s="87" t="s">
        <v>109</v>
      </c>
      <c r="C444" s="177"/>
      <c r="D444" s="178"/>
      <c r="E444" s="178"/>
      <c r="F444" s="84"/>
    </row>
    <row r="445" spans="1:6" x14ac:dyDescent="0.25">
      <c r="A445" s="6">
        <v>14</v>
      </c>
      <c r="B445" s="158" t="s">
        <v>60</v>
      </c>
      <c r="C445" s="177"/>
      <c r="D445" s="178"/>
      <c r="E445" s="178"/>
      <c r="F445" s="84"/>
    </row>
    <row r="446" spans="1:6" x14ac:dyDescent="0.25">
      <c r="A446" s="6"/>
      <c r="B446" s="158"/>
      <c r="C446" s="177"/>
      <c r="D446" s="178"/>
      <c r="E446" s="178"/>
      <c r="F446" s="84"/>
    </row>
    <row r="447" spans="1:6" ht="15.6" customHeight="1" x14ac:dyDescent="0.25">
      <c r="A447" s="4">
        <f>A445+0.1</f>
        <v>14.1</v>
      </c>
      <c r="B447" s="87" t="s">
        <v>107</v>
      </c>
      <c r="C447" s="86" t="s">
        <v>14</v>
      </c>
      <c r="D447" s="86">
        <v>20</v>
      </c>
      <c r="E447" s="175"/>
      <c r="F447" s="152"/>
    </row>
    <row r="448" spans="1:6" x14ac:dyDescent="0.25">
      <c r="A448" s="4"/>
      <c r="B448" s="87"/>
      <c r="C448" s="86"/>
      <c r="D448" s="86"/>
      <c r="E448" s="175"/>
      <c r="F448" s="176"/>
    </row>
    <row r="449" spans="1:6" x14ac:dyDescent="0.25">
      <c r="A449" s="4">
        <f>A447+0.1</f>
        <v>14.2</v>
      </c>
      <c r="B449" s="87" t="s">
        <v>106</v>
      </c>
      <c r="C449" s="86" t="s">
        <v>14</v>
      </c>
      <c r="D449" s="86">
        <v>80</v>
      </c>
      <c r="E449" s="175"/>
      <c r="F449" s="152"/>
    </row>
    <row r="450" spans="1:6" x14ac:dyDescent="0.25">
      <c r="A450" s="4"/>
      <c r="B450" s="86"/>
      <c r="C450" s="86"/>
      <c r="D450" s="86"/>
      <c r="E450" s="86"/>
      <c r="F450" s="176"/>
    </row>
    <row r="451" spans="1:6" x14ac:dyDescent="0.25">
      <c r="A451" s="4"/>
      <c r="B451" s="173" t="s">
        <v>63</v>
      </c>
      <c r="C451" s="86"/>
      <c r="D451" s="86"/>
      <c r="E451" s="175"/>
      <c r="F451" s="176"/>
    </row>
    <row r="452" spans="1:6" x14ac:dyDescent="0.25">
      <c r="A452" s="4">
        <v>14.3</v>
      </c>
      <c r="B452" s="87" t="s">
        <v>64</v>
      </c>
      <c r="C452" s="86" t="s">
        <v>18</v>
      </c>
      <c r="D452" s="86">
        <v>16</v>
      </c>
      <c r="E452" s="175"/>
      <c r="F452" s="152"/>
    </row>
    <row r="453" spans="1:6" x14ac:dyDescent="0.25">
      <c r="A453" s="4"/>
      <c r="B453" s="87"/>
      <c r="C453" s="86"/>
      <c r="D453" s="86"/>
      <c r="E453" s="175"/>
      <c r="F453" s="176"/>
    </row>
    <row r="454" spans="1:6" x14ac:dyDescent="0.25">
      <c r="A454" s="4">
        <f t="shared" ref="A454:A462" si="11">A452+0.1</f>
        <v>14.4</v>
      </c>
      <c r="B454" s="87" t="s">
        <v>103</v>
      </c>
      <c r="C454" s="86" t="s">
        <v>18</v>
      </c>
      <c r="D454" s="86">
        <v>16</v>
      </c>
      <c r="E454" s="175"/>
      <c r="F454" s="152"/>
    </row>
    <row r="455" spans="1:6" x14ac:dyDescent="0.25">
      <c r="A455" s="4"/>
      <c r="B455" s="87"/>
      <c r="C455" s="86"/>
      <c r="D455" s="86"/>
      <c r="E455" s="175"/>
      <c r="F455" s="176"/>
    </row>
    <row r="456" spans="1:6" x14ac:dyDescent="0.25">
      <c r="A456" s="4">
        <f t="shared" si="11"/>
        <v>14.5</v>
      </c>
      <c r="B456" s="87" t="s">
        <v>104</v>
      </c>
      <c r="C456" s="86" t="s">
        <v>18</v>
      </c>
      <c r="D456" s="86">
        <v>8</v>
      </c>
      <c r="E456" s="175"/>
      <c r="F456" s="152"/>
    </row>
    <row r="457" spans="1:6" x14ac:dyDescent="0.25">
      <c r="A457" s="4"/>
      <c r="B457" s="87"/>
      <c r="C457" s="86"/>
      <c r="D457" s="86"/>
      <c r="E457" s="175"/>
      <c r="F457" s="176"/>
    </row>
    <row r="458" spans="1:6" x14ac:dyDescent="0.25">
      <c r="A458" s="4">
        <f t="shared" si="11"/>
        <v>14.6</v>
      </c>
      <c r="B458" s="87" t="s">
        <v>102</v>
      </c>
      <c r="C458" s="86" t="s">
        <v>18</v>
      </c>
      <c r="D458" s="86">
        <v>8</v>
      </c>
      <c r="E458" s="175"/>
      <c r="F458" s="152"/>
    </row>
    <row r="459" spans="1:6" x14ac:dyDescent="0.25">
      <c r="A459" s="4"/>
      <c r="B459" s="87"/>
      <c r="C459" s="86"/>
      <c r="D459" s="86"/>
      <c r="E459" s="175"/>
      <c r="F459" s="176"/>
    </row>
    <row r="460" spans="1:6" x14ac:dyDescent="0.25">
      <c r="A460" s="4">
        <f t="shared" si="11"/>
        <v>14.7</v>
      </c>
      <c r="B460" s="95" t="s">
        <v>73</v>
      </c>
      <c r="C460" s="174" t="s">
        <v>18</v>
      </c>
      <c r="D460" s="86">
        <v>2</v>
      </c>
      <c r="E460" s="175"/>
      <c r="F460" s="152"/>
    </row>
    <row r="461" spans="1:6" x14ac:dyDescent="0.25">
      <c r="A461" s="4"/>
      <c r="B461" s="95"/>
      <c r="C461" s="174"/>
      <c r="D461" s="86"/>
      <c r="E461" s="175"/>
      <c r="F461" s="176"/>
    </row>
    <row r="462" spans="1:6" ht="22.5" x14ac:dyDescent="0.25">
      <c r="A462" s="4">
        <f t="shared" si="11"/>
        <v>14.799999999999999</v>
      </c>
      <c r="B462" s="92" t="s">
        <v>110</v>
      </c>
      <c r="C462" s="91" t="s">
        <v>18</v>
      </c>
      <c r="D462" s="91">
        <v>16</v>
      </c>
      <c r="E462" s="60"/>
      <c r="F462" s="152"/>
    </row>
    <row r="463" spans="1:6" x14ac:dyDescent="0.25">
      <c r="A463" s="4"/>
      <c r="B463" s="87"/>
      <c r="C463" s="86"/>
      <c r="D463" s="86"/>
      <c r="E463" s="175"/>
      <c r="F463" s="176"/>
    </row>
    <row r="464" spans="1:6" x14ac:dyDescent="0.25">
      <c r="A464" s="4"/>
      <c r="B464" s="173" t="s">
        <v>74</v>
      </c>
      <c r="C464" s="174"/>
      <c r="D464" s="86"/>
      <c r="E464" s="175"/>
      <c r="F464" s="179"/>
    </row>
    <row r="465" spans="1:6" x14ac:dyDescent="0.25">
      <c r="A465" s="4">
        <v>14.9</v>
      </c>
      <c r="B465" s="88" t="s">
        <v>105</v>
      </c>
      <c r="C465" s="174" t="s">
        <v>18</v>
      </c>
      <c r="D465" s="86">
        <v>16</v>
      </c>
      <c r="E465" s="175"/>
      <c r="F465" s="152"/>
    </row>
    <row r="466" spans="1:6" x14ac:dyDescent="0.25">
      <c r="A466" s="4"/>
      <c r="B466" s="88"/>
      <c r="C466" s="174"/>
      <c r="D466" s="86"/>
      <c r="E466" s="175"/>
      <c r="F466" s="176"/>
    </row>
    <row r="467" spans="1:6" x14ac:dyDescent="0.25">
      <c r="A467" s="10">
        <v>14.1</v>
      </c>
      <c r="B467" s="88" t="s">
        <v>112</v>
      </c>
      <c r="C467" s="174" t="s">
        <v>18</v>
      </c>
      <c r="D467" s="86">
        <v>2</v>
      </c>
      <c r="E467" s="175"/>
      <c r="F467" s="152"/>
    </row>
    <row r="468" spans="1:6" x14ac:dyDescent="0.25">
      <c r="A468" s="4"/>
      <c r="B468" s="87"/>
      <c r="C468" s="86"/>
      <c r="D468" s="86"/>
      <c r="E468" s="175"/>
      <c r="F468" s="176"/>
    </row>
    <row r="469" spans="1:6" x14ac:dyDescent="0.25">
      <c r="A469" s="4"/>
      <c r="B469" s="87"/>
      <c r="C469" s="86"/>
      <c r="D469" s="86"/>
      <c r="E469" s="175"/>
      <c r="F469" s="176"/>
    </row>
    <row r="470" spans="1:6" x14ac:dyDescent="0.25">
      <c r="A470" s="10"/>
      <c r="B470" s="87"/>
      <c r="C470" s="86"/>
      <c r="D470" s="86"/>
      <c r="E470" s="175"/>
      <c r="F470" s="176"/>
    </row>
    <row r="471" spans="1:6" x14ac:dyDescent="0.25">
      <c r="A471" s="10"/>
      <c r="B471" s="87"/>
      <c r="C471" s="86"/>
      <c r="D471" s="86"/>
      <c r="E471" s="175"/>
      <c r="F471" s="179"/>
    </row>
    <row r="472" spans="1:6" x14ac:dyDescent="0.25">
      <c r="A472" s="10"/>
      <c r="B472" s="95"/>
      <c r="C472" s="174"/>
      <c r="D472" s="86"/>
      <c r="E472" s="175"/>
      <c r="F472" s="176"/>
    </row>
    <row r="473" spans="1:6" x14ac:dyDescent="0.25">
      <c r="A473" s="10"/>
      <c r="B473" s="95"/>
      <c r="C473" s="174"/>
      <c r="D473" s="86"/>
      <c r="E473" s="175"/>
      <c r="F473" s="176"/>
    </row>
    <row r="474" spans="1:6" x14ac:dyDescent="0.25">
      <c r="A474" s="4"/>
      <c r="B474" s="95"/>
      <c r="C474" s="174"/>
      <c r="D474" s="86"/>
      <c r="E474" s="175"/>
      <c r="F474" s="176"/>
    </row>
    <row r="475" spans="1:6" x14ac:dyDescent="0.25">
      <c r="A475" s="10"/>
      <c r="B475" s="87"/>
      <c r="C475" s="86"/>
      <c r="D475" s="86"/>
      <c r="E475" s="86"/>
      <c r="F475" s="86"/>
    </row>
    <row r="476" spans="1:6" x14ac:dyDescent="0.25">
      <c r="A476" s="10"/>
      <c r="B476" s="173"/>
      <c r="C476" s="174"/>
      <c r="D476" s="86"/>
      <c r="E476" s="175"/>
      <c r="F476" s="179"/>
    </row>
    <row r="477" spans="1:6" x14ac:dyDescent="0.25">
      <c r="A477" s="10"/>
      <c r="B477" s="88"/>
      <c r="C477" s="174"/>
      <c r="D477" s="86"/>
      <c r="E477" s="175"/>
      <c r="F477" s="176"/>
    </row>
    <row r="478" spans="1:6" x14ac:dyDescent="0.25">
      <c r="A478" s="75"/>
      <c r="B478" s="88"/>
      <c r="C478" s="174"/>
      <c r="D478" s="86"/>
      <c r="E478" s="175"/>
      <c r="F478" s="176"/>
    </row>
    <row r="479" spans="1:6" x14ac:dyDescent="0.25">
      <c r="A479" s="72"/>
      <c r="B479" s="88"/>
      <c r="C479" s="174"/>
      <c r="D479" s="86"/>
      <c r="E479" s="175"/>
      <c r="F479" s="176"/>
    </row>
    <row r="480" spans="1:6" x14ac:dyDescent="0.25">
      <c r="A480" s="72"/>
      <c r="B480" s="88"/>
      <c r="C480" s="174"/>
      <c r="D480" s="86"/>
      <c r="E480" s="175"/>
      <c r="F480" s="176"/>
    </row>
    <row r="481" spans="1:6" x14ac:dyDescent="0.25">
      <c r="A481" s="72"/>
      <c r="B481" s="88"/>
      <c r="C481" s="174"/>
      <c r="D481" s="86"/>
      <c r="E481" s="175"/>
      <c r="F481" s="176"/>
    </row>
    <row r="482" spans="1:6" x14ac:dyDescent="0.25">
      <c r="A482" s="72"/>
      <c r="B482" s="88"/>
      <c r="C482" s="174"/>
      <c r="D482" s="86"/>
      <c r="E482" s="175"/>
      <c r="F482" s="176"/>
    </row>
    <row r="483" spans="1:6" x14ac:dyDescent="0.25">
      <c r="A483" s="195"/>
      <c r="B483" s="173"/>
      <c r="C483" s="174"/>
      <c r="D483" s="86"/>
      <c r="E483" s="175"/>
      <c r="F483" s="176"/>
    </row>
    <row r="484" spans="1:6" x14ac:dyDescent="0.25">
      <c r="A484" s="195"/>
      <c r="B484" s="87"/>
      <c r="C484" s="177"/>
      <c r="D484" s="178"/>
      <c r="E484" s="178"/>
      <c r="F484" s="84"/>
    </row>
    <row r="485" spans="1:6" x14ac:dyDescent="0.25">
      <c r="A485" s="194"/>
      <c r="B485" s="87"/>
      <c r="C485" s="86"/>
      <c r="D485" s="86"/>
      <c r="E485" s="175"/>
      <c r="F485" s="176"/>
    </row>
    <row r="486" spans="1:6" x14ac:dyDescent="0.25">
      <c r="A486" s="194"/>
      <c r="B486" s="87"/>
      <c r="C486" s="86"/>
      <c r="D486" s="86"/>
      <c r="E486" s="175"/>
      <c r="F486" s="176"/>
    </row>
    <row r="487" spans="1:6" x14ac:dyDescent="0.25">
      <c r="A487" s="194"/>
      <c r="B487" s="87"/>
      <c r="C487" s="86"/>
      <c r="D487" s="86"/>
      <c r="E487" s="175"/>
      <c r="F487" s="176"/>
    </row>
    <row r="488" spans="1:6" x14ac:dyDescent="0.25">
      <c r="A488" s="194"/>
      <c r="B488" s="86"/>
      <c r="C488" s="86"/>
      <c r="D488" s="86"/>
      <c r="E488" s="86"/>
      <c r="F488" s="176"/>
    </row>
    <row r="489" spans="1:6" x14ac:dyDescent="0.25">
      <c r="A489" s="195"/>
      <c r="B489" s="173"/>
      <c r="C489" s="86"/>
      <c r="D489" s="86"/>
      <c r="E489" s="175"/>
      <c r="F489" s="176"/>
    </row>
    <row r="490" spans="1:6" x14ac:dyDescent="0.25">
      <c r="A490" s="194"/>
      <c r="B490" s="87"/>
      <c r="C490" s="86"/>
      <c r="D490" s="86"/>
      <c r="E490" s="175"/>
      <c r="F490" s="176"/>
    </row>
    <row r="491" spans="1:6" x14ac:dyDescent="0.25">
      <c r="A491" s="194"/>
      <c r="B491" s="87"/>
      <c r="C491" s="86"/>
      <c r="D491" s="86"/>
      <c r="E491" s="175"/>
      <c r="F491" s="176"/>
    </row>
    <row r="492" spans="1:6" x14ac:dyDescent="0.25">
      <c r="A492" s="194"/>
      <c r="B492" s="87"/>
      <c r="C492" s="86"/>
      <c r="D492" s="86"/>
      <c r="E492" s="175"/>
      <c r="F492" s="176"/>
    </row>
    <row r="493" spans="1:6" x14ac:dyDescent="0.25">
      <c r="A493" s="194"/>
      <c r="B493" s="87"/>
      <c r="C493" s="86"/>
      <c r="D493" s="86"/>
      <c r="E493" s="175"/>
      <c r="F493" s="176"/>
    </row>
    <row r="494" spans="1:6" x14ac:dyDescent="0.25">
      <c r="A494" s="194"/>
      <c r="B494" s="87"/>
      <c r="C494" s="86"/>
      <c r="D494" s="86"/>
      <c r="E494" s="175"/>
      <c r="F494" s="176"/>
    </row>
    <row r="495" spans="1:6" x14ac:dyDescent="0.25">
      <c r="A495" s="194"/>
      <c r="B495" s="87"/>
      <c r="C495" s="86"/>
      <c r="D495" s="86"/>
      <c r="E495" s="175"/>
      <c r="F495" s="176"/>
    </row>
    <row r="496" spans="1:6" x14ac:dyDescent="0.25">
      <c r="A496" s="194"/>
      <c r="B496" s="87"/>
      <c r="C496" s="86"/>
      <c r="D496" s="86"/>
      <c r="E496" s="175"/>
      <c r="F496" s="176"/>
    </row>
    <row r="497" spans="1:6" x14ac:dyDescent="0.25">
      <c r="A497" s="194"/>
      <c r="B497" s="87"/>
      <c r="C497" s="86"/>
      <c r="D497" s="86"/>
      <c r="E497" s="175"/>
      <c r="F497" s="176"/>
    </row>
    <row r="498" spans="1:6" x14ac:dyDescent="0.25">
      <c r="A498" s="194"/>
      <c r="B498" s="95"/>
      <c r="C498" s="174"/>
      <c r="D498" s="86"/>
      <c r="E498" s="175"/>
      <c r="F498" s="176"/>
    </row>
    <row r="499" spans="1:6" x14ac:dyDescent="0.25">
      <c r="A499" s="194"/>
      <c r="B499" s="87"/>
      <c r="C499" s="86"/>
      <c r="D499" s="86"/>
      <c r="E499" s="175"/>
      <c r="F499" s="176"/>
    </row>
    <row r="500" spans="1:6" x14ac:dyDescent="0.25">
      <c r="A500" s="75"/>
      <c r="B500" s="173"/>
      <c r="C500" s="174"/>
      <c r="D500" s="86"/>
      <c r="E500" s="175"/>
      <c r="F500" s="179"/>
    </row>
    <row r="501" spans="1:6" x14ac:dyDescent="0.25">
      <c r="A501" s="72"/>
      <c r="B501" s="88"/>
      <c r="C501" s="174"/>
      <c r="D501" s="86"/>
      <c r="E501" s="175"/>
      <c r="F501" s="176"/>
    </row>
    <row r="502" spans="1:6" x14ac:dyDescent="0.25">
      <c r="A502" s="75"/>
      <c r="B502" s="88"/>
      <c r="C502" s="174"/>
      <c r="D502" s="86"/>
      <c r="E502" s="175"/>
      <c r="F502" s="176"/>
    </row>
    <row r="503" spans="1:6" x14ac:dyDescent="0.25">
      <c r="A503" s="72"/>
      <c r="B503" s="88"/>
      <c r="C503" s="174"/>
      <c r="D503" s="86"/>
      <c r="E503" s="175"/>
      <c r="F503" s="176"/>
    </row>
    <row r="504" spans="1:6" x14ac:dyDescent="0.25">
      <c r="A504" s="72"/>
      <c r="B504" s="88"/>
      <c r="C504" s="174"/>
      <c r="D504" s="86"/>
      <c r="E504" s="175"/>
      <c r="F504" s="176"/>
    </row>
    <row r="505" spans="1:6" x14ac:dyDescent="0.25">
      <c r="A505" s="72"/>
      <c r="B505" s="88"/>
      <c r="C505" s="174"/>
      <c r="D505" s="86"/>
      <c r="E505" s="175"/>
      <c r="F505" s="176"/>
    </row>
    <row r="506" spans="1:6" x14ac:dyDescent="0.25">
      <c r="A506" s="65"/>
      <c r="B506" s="95"/>
      <c r="C506" s="174"/>
      <c r="D506" s="86"/>
      <c r="E506" s="175"/>
      <c r="F506" s="176"/>
    </row>
    <row r="507" spans="1:6" x14ac:dyDescent="0.25">
      <c r="A507" s="65"/>
      <c r="B507" s="95"/>
      <c r="C507" s="174"/>
      <c r="D507" s="86"/>
      <c r="E507" s="175"/>
      <c r="F507" s="176"/>
    </row>
    <row r="508" spans="1:6" x14ac:dyDescent="0.25">
      <c r="A508" s="65"/>
      <c r="B508" s="95"/>
      <c r="C508" s="174"/>
      <c r="D508" s="86"/>
      <c r="E508" s="175"/>
      <c r="F508" s="176"/>
    </row>
    <row r="509" spans="1:6" ht="15.75" thickBot="1" x14ac:dyDescent="0.3">
      <c r="A509" s="75"/>
      <c r="B509" s="88"/>
      <c r="C509" s="174"/>
      <c r="D509" s="86"/>
      <c r="E509" s="175"/>
      <c r="F509" s="176"/>
    </row>
    <row r="510" spans="1:6" ht="16.5" thickTop="1" thickBot="1" x14ac:dyDescent="0.3">
      <c r="A510" s="121" t="s">
        <v>7</v>
      </c>
      <c r="B510" s="122"/>
      <c r="C510" s="122"/>
      <c r="D510" s="122"/>
      <c r="E510" s="123"/>
      <c r="F510" s="49"/>
    </row>
    <row r="511" spans="1:6" ht="15.75" thickTop="1" x14ac:dyDescent="0.25">
      <c r="A511" s="66"/>
      <c r="B511" s="180" t="s">
        <v>111</v>
      </c>
      <c r="C511" s="76"/>
      <c r="D511" s="76"/>
      <c r="E511" s="76"/>
      <c r="F511" s="76"/>
    </row>
    <row r="512" spans="1:6" ht="78.75" x14ac:dyDescent="0.25">
      <c r="A512" s="65"/>
      <c r="B512" s="94" t="s">
        <v>57</v>
      </c>
      <c r="C512" s="181"/>
      <c r="D512" s="182"/>
      <c r="E512" s="182"/>
      <c r="F512" s="73"/>
    </row>
    <row r="513" spans="1:6" x14ac:dyDescent="0.25">
      <c r="A513" s="65"/>
      <c r="B513" s="73"/>
      <c r="C513" s="181"/>
      <c r="D513" s="182"/>
      <c r="E513" s="182"/>
      <c r="F513" s="73"/>
    </row>
    <row r="514" spans="1:6" x14ac:dyDescent="0.25">
      <c r="A514" s="65"/>
      <c r="B514" s="183" t="s">
        <v>58</v>
      </c>
      <c r="C514" s="71"/>
      <c r="D514" s="184"/>
      <c r="E514" s="184"/>
      <c r="F514" s="74"/>
    </row>
    <row r="515" spans="1:6" ht="22.5" x14ac:dyDescent="0.25">
      <c r="A515" s="194"/>
      <c r="B515" s="79" t="s">
        <v>59</v>
      </c>
      <c r="C515" s="71"/>
      <c r="D515" s="184"/>
      <c r="E515" s="184"/>
      <c r="F515" s="74"/>
    </row>
    <row r="516" spans="1:6" x14ac:dyDescent="0.25">
      <c r="A516" s="194"/>
      <c r="B516" s="79"/>
      <c r="C516" s="71"/>
      <c r="D516" s="184"/>
      <c r="E516" s="184"/>
      <c r="F516" s="74"/>
    </row>
    <row r="517" spans="1:6" x14ac:dyDescent="0.25">
      <c r="A517" s="6">
        <v>15</v>
      </c>
      <c r="B517" s="183" t="s">
        <v>60</v>
      </c>
      <c r="C517" s="71"/>
      <c r="D517" s="184"/>
      <c r="E517" s="184"/>
      <c r="F517" s="74"/>
    </row>
    <row r="518" spans="1:6" x14ac:dyDescent="0.25">
      <c r="A518" s="6"/>
      <c r="B518" s="79" t="s">
        <v>61</v>
      </c>
      <c r="C518" s="76" t="s">
        <v>14</v>
      </c>
      <c r="D518" s="185">
        <v>20</v>
      </c>
      <c r="E518" s="81"/>
      <c r="F518" s="152"/>
    </row>
    <row r="519" spans="1:6" ht="15.6" customHeight="1" x14ac:dyDescent="0.25">
      <c r="A519" s="4">
        <f>A517+0.1</f>
        <v>15.1</v>
      </c>
      <c r="B519" s="79" t="s">
        <v>61</v>
      </c>
      <c r="C519" s="76" t="s">
        <v>14</v>
      </c>
      <c r="D519" s="185">
        <v>20</v>
      </c>
      <c r="E519" s="81"/>
      <c r="F519" s="152"/>
    </row>
    <row r="520" spans="1:6" x14ac:dyDescent="0.25">
      <c r="A520" s="4"/>
      <c r="B520" s="79"/>
      <c r="C520" s="76"/>
      <c r="D520" s="185"/>
      <c r="E520" s="81"/>
      <c r="F520" s="186"/>
    </row>
    <row r="521" spans="1:6" x14ac:dyDescent="0.25">
      <c r="A521" s="4">
        <f>A519+0.1</f>
        <v>15.2</v>
      </c>
      <c r="B521" s="79" t="s">
        <v>62</v>
      </c>
      <c r="C521" s="76" t="s">
        <v>14</v>
      </c>
      <c r="D521" s="185">
        <v>100</v>
      </c>
      <c r="E521" s="81"/>
      <c r="F521" s="152"/>
    </row>
    <row r="522" spans="1:6" x14ac:dyDescent="0.25">
      <c r="A522" s="4"/>
      <c r="B522" s="79"/>
      <c r="C522" s="76"/>
      <c r="D522" s="185"/>
      <c r="E522" s="81"/>
      <c r="F522" s="152"/>
    </row>
    <row r="523" spans="1:6" x14ac:dyDescent="0.25">
      <c r="A523" s="4"/>
      <c r="B523" s="183" t="s">
        <v>63</v>
      </c>
      <c r="C523" s="76"/>
      <c r="D523" s="185"/>
      <c r="E523" s="81"/>
      <c r="F523" s="186"/>
    </row>
    <row r="524" spans="1:6" x14ac:dyDescent="0.25">
      <c r="A524" s="4">
        <f>A521+0.1</f>
        <v>15.299999999999999</v>
      </c>
      <c r="B524" s="79" t="s">
        <v>64</v>
      </c>
      <c r="C524" s="76" t="s">
        <v>18</v>
      </c>
      <c r="D524" s="185">
        <v>25</v>
      </c>
      <c r="E524" s="81"/>
      <c r="F524" s="152"/>
    </row>
    <row r="525" spans="1:6" x14ac:dyDescent="0.25">
      <c r="A525" s="4"/>
      <c r="B525" s="79"/>
      <c r="C525" s="76"/>
      <c r="D525" s="185"/>
      <c r="E525" s="81"/>
      <c r="F525" s="186"/>
    </row>
    <row r="526" spans="1:6" x14ac:dyDescent="0.25">
      <c r="A526" s="4">
        <f t="shared" ref="A526:A536" si="12">A524+0.1</f>
        <v>15.399999999999999</v>
      </c>
      <c r="B526" s="79" t="s">
        <v>65</v>
      </c>
      <c r="C526" s="76" t="s">
        <v>18</v>
      </c>
      <c r="D526" s="185">
        <v>25</v>
      </c>
      <c r="E526" s="81"/>
      <c r="F526" s="152"/>
    </row>
    <row r="527" spans="1:6" x14ac:dyDescent="0.25">
      <c r="A527" s="4"/>
      <c r="B527" s="79"/>
      <c r="C527" s="76"/>
      <c r="D527" s="185"/>
      <c r="E527" s="81"/>
      <c r="F527" s="186"/>
    </row>
    <row r="528" spans="1:6" x14ac:dyDescent="0.25">
      <c r="A528" s="4">
        <f t="shared" si="12"/>
        <v>15.499999999999998</v>
      </c>
      <c r="B528" s="79" t="s">
        <v>66</v>
      </c>
      <c r="C528" s="76" t="s">
        <v>18</v>
      </c>
      <c r="D528" s="185">
        <v>40</v>
      </c>
      <c r="E528" s="81"/>
      <c r="F528" s="152"/>
    </row>
    <row r="529" spans="1:6" x14ac:dyDescent="0.25">
      <c r="A529" s="4"/>
      <c r="B529" s="79"/>
      <c r="C529" s="76"/>
      <c r="D529" s="185"/>
      <c r="E529" s="81"/>
      <c r="F529" s="186"/>
    </row>
    <row r="530" spans="1:6" x14ac:dyDescent="0.25">
      <c r="A530" s="4">
        <f t="shared" si="12"/>
        <v>15.599999999999998</v>
      </c>
      <c r="B530" s="79" t="s">
        <v>67</v>
      </c>
      <c r="C530" s="76" t="s">
        <v>18</v>
      </c>
      <c r="D530" s="185">
        <v>20</v>
      </c>
      <c r="E530" s="81"/>
      <c r="F530" s="152"/>
    </row>
    <row r="531" spans="1:6" x14ac:dyDescent="0.25">
      <c r="A531" s="4"/>
      <c r="B531" s="79"/>
      <c r="C531" s="76"/>
      <c r="D531" s="185"/>
      <c r="E531" s="81"/>
      <c r="F531" s="186"/>
    </row>
    <row r="532" spans="1:6" x14ac:dyDescent="0.25">
      <c r="A532" s="4">
        <f t="shared" si="12"/>
        <v>15.699999999999998</v>
      </c>
      <c r="B532" s="79" t="s">
        <v>68</v>
      </c>
      <c r="C532" s="76" t="s">
        <v>18</v>
      </c>
      <c r="D532" s="185">
        <v>10</v>
      </c>
      <c r="E532" s="81"/>
      <c r="F532" s="152"/>
    </row>
    <row r="533" spans="1:6" x14ac:dyDescent="0.25">
      <c r="A533" s="4"/>
      <c r="B533" s="79"/>
      <c r="C533" s="76"/>
      <c r="D533" s="185"/>
      <c r="E533" s="81"/>
      <c r="F533" s="186"/>
    </row>
    <row r="534" spans="1:6" x14ac:dyDescent="0.25">
      <c r="A534" s="4">
        <f t="shared" si="12"/>
        <v>15.799999999999997</v>
      </c>
      <c r="B534" s="79" t="s">
        <v>69</v>
      </c>
      <c r="C534" s="76" t="s">
        <v>18</v>
      </c>
      <c r="D534" s="185">
        <v>20</v>
      </c>
      <c r="E534" s="81"/>
      <c r="F534" s="152"/>
    </row>
    <row r="535" spans="1:6" x14ac:dyDescent="0.25">
      <c r="A535" s="4"/>
      <c r="B535" s="79"/>
      <c r="C535" s="76"/>
      <c r="D535" s="185"/>
      <c r="E535" s="81"/>
      <c r="F535" s="186"/>
    </row>
    <row r="536" spans="1:6" x14ac:dyDescent="0.25">
      <c r="A536" s="4">
        <f t="shared" si="12"/>
        <v>15.899999999999997</v>
      </c>
      <c r="B536" s="79" t="s">
        <v>70</v>
      </c>
      <c r="C536" s="76" t="s">
        <v>18</v>
      </c>
      <c r="D536" s="185">
        <v>20</v>
      </c>
      <c r="E536" s="81"/>
      <c r="F536" s="152"/>
    </row>
    <row r="537" spans="1:6" x14ac:dyDescent="0.25">
      <c r="A537" s="4"/>
      <c r="B537" s="79"/>
      <c r="C537" s="76"/>
      <c r="D537" s="185"/>
      <c r="E537" s="81"/>
      <c r="F537" s="186"/>
    </row>
    <row r="538" spans="1:6" x14ac:dyDescent="0.25">
      <c r="A538" s="4">
        <v>15.1</v>
      </c>
      <c r="B538" s="79" t="s">
        <v>71</v>
      </c>
      <c r="C538" s="76" t="s">
        <v>18</v>
      </c>
      <c r="D538" s="185">
        <v>20</v>
      </c>
      <c r="E538" s="81"/>
      <c r="F538" s="152"/>
    </row>
    <row r="539" spans="1:6" x14ac:dyDescent="0.25">
      <c r="A539" s="4"/>
      <c r="B539" s="79"/>
      <c r="C539" s="76"/>
      <c r="D539" s="185"/>
      <c r="E539" s="81"/>
      <c r="F539" s="77"/>
    </row>
    <row r="540" spans="1:6" x14ac:dyDescent="0.25">
      <c r="A540" s="4">
        <f t="shared" ref="A540:A549" si="13">A538+0.1</f>
        <v>15.2</v>
      </c>
      <c r="B540" s="95" t="s">
        <v>72</v>
      </c>
      <c r="C540" s="61" t="s">
        <v>18</v>
      </c>
      <c r="D540" s="185">
        <v>20</v>
      </c>
      <c r="E540" s="81"/>
      <c r="F540" s="152"/>
    </row>
    <row r="541" spans="1:6" x14ac:dyDescent="0.25">
      <c r="A541" s="4"/>
      <c r="B541" s="95"/>
      <c r="C541" s="61"/>
      <c r="D541" s="185"/>
      <c r="E541" s="81"/>
      <c r="F541" s="186"/>
    </row>
    <row r="542" spans="1:6" x14ac:dyDescent="0.25">
      <c r="A542" s="4">
        <f t="shared" si="13"/>
        <v>15.299999999999999</v>
      </c>
      <c r="B542" s="95" t="s">
        <v>73</v>
      </c>
      <c r="C542" s="61" t="s">
        <v>18</v>
      </c>
      <c r="D542" s="185">
        <v>1</v>
      </c>
      <c r="E542" s="81"/>
      <c r="F542" s="152"/>
    </row>
    <row r="543" spans="1:6" x14ac:dyDescent="0.25">
      <c r="A543" s="4"/>
      <c r="B543" s="95"/>
      <c r="C543" s="61"/>
      <c r="D543" s="185"/>
      <c r="E543" s="81"/>
      <c r="F543" s="152"/>
    </row>
    <row r="544" spans="1:6" x14ac:dyDescent="0.25">
      <c r="A544" s="4"/>
      <c r="B544" s="183" t="s">
        <v>74</v>
      </c>
      <c r="C544" s="61"/>
      <c r="D544" s="76"/>
      <c r="E544" s="81"/>
      <c r="F544" s="77"/>
    </row>
    <row r="545" spans="1:6" x14ac:dyDescent="0.25">
      <c r="A545" s="4">
        <f>A542+0.1</f>
        <v>15.399999999999999</v>
      </c>
      <c r="B545" s="80" t="s">
        <v>75</v>
      </c>
      <c r="C545" s="61" t="s">
        <v>18</v>
      </c>
      <c r="D545" s="76">
        <v>14</v>
      </c>
      <c r="E545" s="81"/>
      <c r="F545" s="152"/>
    </row>
    <row r="546" spans="1:6" x14ac:dyDescent="0.25">
      <c r="A546" s="4"/>
      <c r="B546" s="80"/>
      <c r="C546" s="61"/>
      <c r="D546" s="76"/>
      <c r="E546" s="81"/>
      <c r="F546" s="186"/>
    </row>
    <row r="547" spans="1:6" ht="22.5" x14ac:dyDescent="0.25">
      <c r="A547" s="4">
        <f t="shared" si="13"/>
        <v>15.499999999999998</v>
      </c>
      <c r="B547" s="80" t="s">
        <v>76</v>
      </c>
      <c r="C547" s="61" t="s">
        <v>18</v>
      </c>
      <c r="D547" s="76">
        <v>3</v>
      </c>
      <c r="E547" s="81"/>
      <c r="F547" s="152"/>
    </row>
    <row r="548" spans="1:6" x14ac:dyDescent="0.25">
      <c r="A548" s="4"/>
      <c r="B548" s="80"/>
      <c r="C548" s="61"/>
      <c r="D548" s="76"/>
      <c r="E548" s="81"/>
      <c r="F548" s="186"/>
    </row>
    <row r="549" spans="1:6" x14ac:dyDescent="0.25">
      <c r="A549" s="4">
        <f t="shared" si="13"/>
        <v>15.599999999999998</v>
      </c>
      <c r="B549" s="80" t="s">
        <v>77</v>
      </c>
      <c r="C549" s="61" t="s">
        <v>18</v>
      </c>
      <c r="D549" s="76">
        <v>2</v>
      </c>
      <c r="E549" s="81"/>
      <c r="F549" s="152"/>
    </row>
    <row r="550" spans="1:6" x14ac:dyDescent="0.25">
      <c r="A550" s="4"/>
      <c r="B550" s="80"/>
      <c r="C550" s="61"/>
      <c r="D550" s="76"/>
      <c r="E550" s="81"/>
      <c r="F550" s="152"/>
    </row>
    <row r="551" spans="1:6" x14ac:dyDescent="0.25">
      <c r="A551" s="82"/>
      <c r="B551" s="80"/>
      <c r="C551" s="61"/>
      <c r="D551" s="76"/>
      <c r="E551" s="81"/>
      <c r="F551" s="152"/>
    </row>
    <row r="552" spans="1:6" x14ac:dyDescent="0.25">
      <c r="A552" s="82"/>
      <c r="B552" s="80"/>
      <c r="C552" s="61"/>
      <c r="D552" s="76"/>
      <c r="E552" s="81"/>
      <c r="F552" s="186"/>
    </row>
    <row r="553" spans="1:6" x14ac:dyDescent="0.25">
      <c r="A553" s="82"/>
      <c r="B553" s="99"/>
      <c r="C553" s="76"/>
      <c r="D553" s="76"/>
      <c r="E553" s="81"/>
      <c r="F553" s="186"/>
    </row>
    <row r="554" spans="1:6" x14ac:dyDescent="0.25">
      <c r="A554" s="82"/>
      <c r="B554" s="95"/>
      <c r="C554" s="61"/>
      <c r="D554" s="76"/>
      <c r="E554" s="81"/>
      <c r="F554" s="77"/>
    </row>
    <row r="555" spans="1:6" x14ac:dyDescent="0.25">
      <c r="A555" s="82"/>
      <c r="B555" s="78"/>
      <c r="C555" s="61"/>
      <c r="D555" s="76"/>
      <c r="E555" s="81"/>
      <c r="F555" s="77"/>
    </row>
    <row r="556" spans="1:6" x14ac:dyDescent="0.25">
      <c r="A556" s="82"/>
      <c r="B556" s="79"/>
      <c r="C556" s="76"/>
      <c r="D556" s="76"/>
      <c r="E556" s="81"/>
      <c r="F556" s="77"/>
    </row>
    <row r="557" spans="1:6" x14ac:dyDescent="0.25">
      <c r="A557" s="82"/>
      <c r="B557" s="76"/>
      <c r="C557" s="76"/>
      <c r="D557" s="76"/>
      <c r="E557" s="81"/>
      <c r="F557" s="77"/>
    </row>
    <row r="558" spans="1:6" x14ac:dyDescent="0.25">
      <c r="A558" s="82"/>
      <c r="B558" s="76"/>
      <c r="C558" s="76"/>
      <c r="D558" s="76"/>
      <c r="E558" s="81"/>
      <c r="F558" s="77"/>
    </row>
    <row r="559" spans="1:6" x14ac:dyDescent="0.25">
      <c r="A559" s="82"/>
      <c r="B559" s="76"/>
      <c r="C559" s="61"/>
      <c r="D559" s="76"/>
      <c r="E559" s="81"/>
      <c r="F559" s="77"/>
    </row>
    <row r="560" spans="1:6" x14ac:dyDescent="0.25">
      <c r="A560" s="82"/>
      <c r="B560" s="76"/>
      <c r="C560" s="61"/>
      <c r="D560" s="76"/>
      <c r="E560" s="81"/>
      <c r="F560" s="77"/>
    </row>
    <row r="561" spans="1:6" x14ac:dyDescent="0.25">
      <c r="A561" s="82"/>
      <c r="B561" s="76"/>
      <c r="C561" s="61"/>
      <c r="D561" s="76"/>
      <c r="E561" s="81"/>
      <c r="F561" s="77"/>
    </row>
    <row r="562" spans="1:6" x14ac:dyDescent="0.25">
      <c r="A562" s="82"/>
      <c r="B562" s="76"/>
      <c r="C562" s="61"/>
      <c r="D562" s="76"/>
      <c r="E562" s="81"/>
      <c r="F562" s="77"/>
    </row>
    <row r="563" spans="1:6" x14ac:dyDescent="0.25">
      <c r="A563" s="82"/>
      <c r="B563" s="76"/>
      <c r="C563" s="61"/>
      <c r="D563" s="76"/>
      <c r="E563" s="81"/>
      <c r="F563" s="77"/>
    </row>
    <row r="564" spans="1:6" x14ac:dyDescent="0.25">
      <c r="A564" s="82"/>
      <c r="B564" s="76"/>
      <c r="C564" s="61"/>
      <c r="D564" s="76"/>
      <c r="E564" s="81"/>
      <c r="F564" s="77"/>
    </row>
    <row r="565" spans="1:6" x14ac:dyDescent="0.25">
      <c r="A565" s="85"/>
      <c r="B565" s="76"/>
      <c r="C565" s="61"/>
      <c r="D565" s="76"/>
      <c r="E565" s="81"/>
      <c r="F565" s="77"/>
    </row>
    <row r="566" spans="1:6" x14ac:dyDescent="0.25">
      <c r="A566" s="85"/>
      <c r="B566" s="183"/>
      <c r="C566" s="76"/>
      <c r="D566" s="76"/>
      <c r="E566" s="62"/>
      <c r="F566" s="77"/>
    </row>
    <row r="567" spans="1:6" x14ac:dyDescent="0.25">
      <c r="A567" s="82"/>
      <c r="B567" s="104"/>
      <c r="C567" s="104"/>
      <c r="D567" s="104"/>
      <c r="E567" s="104"/>
      <c r="F567" s="104"/>
    </row>
    <row r="568" spans="1:6" x14ac:dyDescent="0.25">
      <c r="A568" s="82"/>
      <c r="B568" s="187"/>
      <c r="C568" s="187"/>
      <c r="D568" s="187"/>
      <c r="E568" s="188"/>
      <c r="F568" s="189"/>
    </row>
    <row r="569" spans="1:6" x14ac:dyDescent="0.25">
      <c r="A569" s="82"/>
      <c r="B569" s="190"/>
      <c r="C569" s="71"/>
      <c r="D569" s="184"/>
      <c r="E569" s="184"/>
      <c r="F569" s="191"/>
    </row>
    <row r="570" spans="1:6" x14ac:dyDescent="0.25">
      <c r="A570" s="82"/>
      <c r="B570" s="74"/>
      <c r="C570" s="74"/>
      <c r="D570" s="74"/>
      <c r="E570" s="74"/>
      <c r="F570" s="191"/>
    </row>
    <row r="571" spans="1:6" x14ac:dyDescent="0.25">
      <c r="A571" s="82"/>
      <c r="B571" s="191"/>
      <c r="C571" s="191"/>
      <c r="D571" s="191"/>
      <c r="E571" s="191"/>
      <c r="F571" s="191"/>
    </row>
    <row r="572" spans="1:6" x14ac:dyDescent="0.25">
      <c r="A572" s="82"/>
      <c r="B572" s="79"/>
      <c r="C572" s="61"/>
      <c r="D572" s="71"/>
      <c r="E572" s="184"/>
      <c r="F572" s="184"/>
    </row>
    <row r="573" spans="1:6" x14ac:dyDescent="0.25">
      <c r="A573" s="82"/>
      <c r="B573" s="79"/>
      <c r="C573" s="61"/>
      <c r="D573" s="71"/>
      <c r="E573" s="184"/>
      <c r="F573" s="184"/>
    </row>
    <row r="574" spans="1:6" x14ac:dyDescent="0.25">
      <c r="A574" s="82"/>
      <c r="B574" s="79"/>
      <c r="C574" s="61"/>
      <c r="D574" s="71"/>
      <c r="E574" s="184"/>
      <c r="F574" s="184"/>
    </row>
    <row r="575" spans="1:6" x14ac:dyDescent="0.25">
      <c r="A575" s="82"/>
      <c r="B575" s="79"/>
      <c r="C575" s="61"/>
      <c r="D575" s="71"/>
      <c r="E575" s="184"/>
      <c r="F575" s="184"/>
    </row>
    <row r="576" spans="1:6" x14ac:dyDescent="0.25">
      <c r="A576" s="197"/>
      <c r="B576" s="79"/>
      <c r="C576" s="61"/>
      <c r="D576" s="71"/>
      <c r="E576" s="184"/>
      <c r="F576" s="184"/>
    </row>
    <row r="577" spans="1:6" x14ac:dyDescent="0.25">
      <c r="A577" s="197"/>
      <c r="B577" s="79"/>
      <c r="C577" s="61"/>
      <c r="D577" s="71"/>
      <c r="E577" s="184"/>
      <c r="F577" s="184"/>
    </row>
    <row r="578" spans="1:6" x14ac:dyDescent="0.25">
      <c r="B578" s="79"/>
      <c r="C578" s="61"/>
      <c r="D578" s="71"/>
      <c r="E578" s="184"/>
      <c r="F578" s="184"/>
    </row>
    <row r="579" spans="1:6" x14ac:dyDescent="0.25">
      <c r="B579" s="79"/>
      <c r="C579" s="61"/>
      <c r="D579" s="71"/>
      <c r="E579" s="184"/>
      <c r="F579" s="184"/>
    </row>
    <row r="580" spans="1:6" ht="15.75" thickBot="1" x14ac:dyDescent="0.3">
      <c r="B580" s="191"/>
      <c r="C580" s="191"/>
      <c r="D580" s="191"/>
      <c r="E580" s="191"/>
      <c r="F580" s="191"/>
    </row>
    <row r="581" spans="1:6" ht="16.5" thickTop="1" thickBot="1" x14ac:dyDescent="0.3">
      <c r="A581" s="121" t="s">
        <v>7</v>
      </c>
      <c r="B581" s="122"/>
      <c r="C581" s="122"/>
      <c r="D581" s="122"/>
      <c r="E581" s="123"/>
      <c r="F581" s="70"/>
    </row>
    <row r="582" spans="1:6" ht="15.75" thickTop="1" x14ac:dyDescent="0.25">
      <c r="A582" s="66"/>
      <c r="B582" s="180" t="s">
        <v>100</v>
      </c>
      <c r="C582" s="76"/>
      <c r="D582" s="76"/>
      <c r="E582" s="76"/>
      <c r="F582" s="76"/>
    </row>
    <row r="583" spans="1:6" ht="78.75" x14ac:dyDescent="0.25">
      <c r="A583" s="65"/>
      <c r="B583" s="94" t="s">
        <v>57</v>
      </c>
      <c r="C583" s="181"/>
      <c r="D583" s="182"/>
      <c r="E583" s="182"/>
      <c r="F583" s="73"/>
    </row>
    <row r="584" spans="1:6" x14ac:dyDescent="0.25">
      <c r="A584" s="65"/>
      <c r="B584" s="73"/>
      <c r="C584" s="181"/>
      <c r="D584" s="182"/>
      <c r="E584" s="182"/>
      <c r="F584" s="73"/>
    </row>
    <row r="585" spans="1:6" x14ac:dyDescent="0.25">
      <c r="A585" s="65"/>
      <c r="B585" s="183" t="s">
        <v>58</v>
      </c>
      <c r="C585" s="71"/>
      <c r="D585" s="184"/>
      <c r="E585" s="184"/>
      <c r="F585" s="74"/>
    </row>
    <row r="586" spans="1:6" ht="22.5" x14ac:dyDescent="0.25">
      <c r="A586" s="194"/>
      <c r="B586" s="79" t="s">
        <v>59</v>
      </c>
      <c r="C586" s="71"/>
      <c r="D586" s="184"/>
      <c r="E586" s="184"/>
      <c r="F586" s="74"/>
    </row>
    <row r="587" spans="1:6" x14ac:dyDescent="0.25">
      <c r="A587" s="194"/>
      <c r="B587" s="79"/>
      <c r="C587" s="71"/>
      <c r="D587" s="184"/>
      <c r="E587" s="184"/>
      <c r="F587" s="74"/>
    </row>
    <row r="588" spans="1:6" x14ac:dyDescent="0.25">
      <c r="A588" s="6">
        <v>16</v>
      </c>
      <c r="B588" s="183" t="s">
        <v>60</v>
      </c>
      <c r="C588" s="71"/>
      <c r="D588" s="184"/>
      <c r="E588" s="184"/>
      <c r="F588" s="74"/>
    </row>
    <row r="589" spans="1:6" x14ac:dyDescent="0.25">
      <c r="A589" s="6"/>
      <c r="B589" s="183"/>
      <c r="C589" s="71"/>
      <c r="D589" s="184"/>
      <c r="E589" s="184"/>
      <c r="F589" s="74"/>
    </row>
    <row r="590" spans="1:6" x14ac:dyDescent="0.25">
      <c r="A590" s="4">
        <f>A588+0.1</f>
        <v>16.100000000000001</v>
      </c>
      <c r="B590" s="79" t="s">
        <v>61</v>
      </c>
      <c r="C590" s="76" t="s">
        <v>14</v>
      </c>
      <c r="D590" s="76">
        <v>30</v>
      </c>
      <c r="E590" s="81"/>
      <c r="F590" s="186"/>
    </row>
    <row r="591" spans="1:6" x14ac:dyDescent="0.25">
      <c r="A591" s="4"/>
      <c r="B591" s="79"/>
      <c r="C591" s="76"/>
      <c r="D591" s="76"/>
      <c r="E591" s="81"/>
      <c r="F591" s="186"/>
    </row>
    <row r="592" spans="1:6" x14ac:dyDescent="0.25">
      <c r="A592" s="4">
        <f>A590+0.1</f>
        <v>16.200000000000003</v>
      </c>
      <c r="B592" s="79" t="s">
        <v>62</v>
      </c>
      <c r="C592" s="76" t="s">
        <v>14</v>
      </c>
      <c r="D592" s="76">
        <v>80</v>
      </c>
      <c r="E592" s="81"/>
      <c r="F592" s="186"/>
    </row>
    <row r="593" spans="1:6" x14ac:dyDescent="0.25">
      <c r="A593" s="4"/>
      <c r="B593" s="76"/>
      <c r="C593" s="76"/>
      <c r="D593" s="76"/>
      <c r="E593" s="76"/>
      <c r="F593" s="186"/>
    </row>
    <row r="594" spans="1:6" x14ac:dyDescent="0.25">
      <c r="A594" s="4"/>
      <c r="B594" s="183" t="s">
        <v>63</v>
      </c>
      <c r="C594" s="76"/>
      <c r="D594" s="76"/>
      <c r="E594" s="81"/>
      <c r="F594" s="186"/>
    </row>
    <row r="595" spans="1:6" ht="15.6" customHeight="1" x14ac:dyDescent="0.25">
      <c r="A595" s="4">
        <f>A592+0.1</f>
        <v>16.300000000000004</v>
      </c>
      <c r="B595" s="79" t="s">
        <v>64</v>
      </c>
      <c r="C595" s="76" t="s">
        <v>18</v>
      </c>
      <c r="D595" s="76">
        <v>30</v>
      </c>
      <c r="E595" s="81"/>
      <c r="F595" s="186"/>
    </row>
    <row r="596" spans="1:6" x14ac:dyDescent="0.25">
      <c r="A596" s="4"/>
      <c r="B596" s="79"/>
      <c r="C596" s="76"/>
      <c r="D596" s="76"/>
      <c r="E596" s="81"/>
      <c r="F596" s="186"/>
    </row>
    <row r="597" spans="1:6" x14ac:dyDescent="0.25">
      <c r="A597" s="4">
        <f t="shared" ref="A597:A607" si="14">A595+0.1</f>
        <v>16.400000000000006</v>
      </c>
      <c r="B597" s="79" t="s">
        <v>65</v>
      </c>
      <c r="C597" s="76" t="s">
        <v>18</v>
      </c>
      <c r="D597" s="76">
        <v>30</v>
      </c>
      <c r="E597" s="81"/>
      <c r="F597" s="186"/>
    </row>
    <row r="598" spans="1:6" x14ac:dyDescent="0.25">
      <c r="A598" s="4"/>
      <c r="B598" s="79"/>
      <c r="C598" s="76"/>
      <c r="D598" s="76"/>
      <c r="E598" s="81"/>
      <c r="F598" s="186"/>
    </row>
    <row r="599" spans="1:6" x14ac:dyDescent="0.25">
      <c r="A599" s="4">
        <f t="shared" si="14"/>
        <v>16.500000000000007</v>
      </c>
      <c r="B599" s="79" t="s">
        <v>66</v>
      </c>
      <c r="C599" s="76" t="s">
        <v>18</v>
      </c>
      <c r="D599" s="76">
        <v>16</v>
      </c>
      <c r="E599" s="81"/>
      <c r="F599" s="186"/>
    </row>
    <row r="600" spans="1:6" x14ac:dyDescent="0.25">
      <c r="A600" s="4"/>
      <c r="B600" s="79"/>
      <c r="C600" s="76"/>
      <c r="D600" s="76"/>
      <c r="E600" s="81"/>
      <c r="F600" s="186"/>
    </row>
    <row r="601" spans="1:6" x14ac:dyDescent="0.25">
      <c r="A601" s="4">
        <f t="shared" si="14"/>
        <v>16.600000000000009</v>
      </c>
      <c r="B601" s="79" t="s">
        <v>67</v>
      </c>
      <c r="C601" s="76" t="s">
        <v>18</v>
      </c>
      <c r="D601" s="76">
        <v>20</v>
      </c>
      <c r="E601" s="81"/>
      <c r="F601" s="186"/>
    </row>
    <row r="602" spans="1:6" x14ac:dyDescent="0.25">
      <c r="A602" s="4"/>
      <c r="B602" s="79"/>
      <c r="C602" s="76"/>
      <c r="D602" s="76"/>
      <c r="E602" s="81"/>
      <c r="F602" s="186"/>
    </row>
    <row r="603" spans="1:6" x14ac:dyDescent="0.25">
      <c r="A603" s="4">
        <f t="shared" si="14"/>
        <v>16.70000000000001</v>
      </c>
      <c r="B603" s="79" t="s">
        <v>68</v>
      </c>
      <c r="C603" s="76" t="s">
        <v>18</v>
      </c>
      <c r="D603" s="76">
        <v>15</v>
      </c>
      <c r="E603" s="81"/>
      <c r="F603" s="186"/>
    </row>
    <row r="604" spans="1:6" x14ac:dyDescent="0.25">
      <c r="A604" s="4"/>
      <c r="B604" s="79"/>
      <c r="C604" s="76"/>
      <c r="D604" s="76"/>
      <c r="E604" s="81"/>
      <c r="F604" s="186"/>
    </row>
    <row r="605" spans="1:6" x14ac:dyDescent="0.25">
      <c r="A605" s="4">
        <f t="shared" si="14"/>
        <v>16.800000000000011</v>
      </c>
      <c r="B605" s="79" t="s">
        <v>69</v>
      </c>
      <c r="C605" s="76" t="s">
        <v>18</v>
      </c>
      <c r="D605" s="76">
        <v>2</v>
      </c>
      <c r="E605" s="81"/>
      <c r="F605" s="186"/>
    </row>
    <row r="606" spans="1:6" x14ac:dyDescent="0.25">
      <c r="A606" s="4"/>
      <c r="B606" s="79"/>
      <c r="C606" s="76"/>
      <c r="D606" s="76"/>
      <c r="E606" s="81"/>
      <c r="F606" s="186"/>
    </row>
    <row r="607" spans="1:6" x14ac:dyDescent="0.25">
      <c r="A607" s="4">
        <f t="shared" si="14"/>
        <v>16.900000000000013</v>
      </c>
      <c r="B607" s="79" t="s">
        <v>70</v>
      </c>
      <c r="C607" s="76" t="s">
        <v>18</v>
      </c>
      <c r="D607" s="76">
        <v>30</v>
      </c>
      <c r="E607" s="81"/>
      <c r="F607" s="186"/>
    </row>
    <row r="608" spans="1:6" x14ac:dyDescent="0.25">
      <c r="A608" s="4"/>
      <c r="B608" s="79"/>
      <c r="C608" s="76"/>
      <c r="D608" s="76"/>
      <c r="E608" s="81"/>
      <c r="F608" s="186"/>
    </row>
    <row r="609" spans="1:6" x14ac:dyDescent="0.25">
      <c r="A609" s="4">
        <v>16.100000000000001</v>
      </c>
      <c r="B609" s="79" t="s">
        <v>71</v>
      </c>
      <c r="C609" s="76" t="s">
        <v>18</v>
      </c>
      <c r="D609" s="76">
        <v>2</v>
      </c>
      <c r="E609" s="81"/>
      <c r="F609" s="186"/>
    </row>
    <row r="610" spans="1:6" x14ac:dyDescent="0.25">
      <c r="A610" s="4"/>
      <c r="B610" s="79"/>
      <c r="C610" s="76"/>
      <c r="D610" s="76"/>
      <c r="E610" s="81"/>
      <c r="F610" s="77"/>
    </row>
    <row r="611" spans="1:6" x14ac:dyDescent="0.25">
      <c r="A611" s="4">
        <f t="shared" ref="A611:A620" si="15">A609+0.1</f>
        <v>16.200000000000003</v>
      </c>
      <c r="B611" s="95" t="s">
        <v>72</v>
      </c>
      <c r="C611" s="61" t="s">
        <v>18</v>
      </c>
      <c r="D611" s="76">
        <v>14</v>
      </c>
      <c r="E611" s="81"/>
      <c r="F611" s="186"/>
    </row>
    <row r="612" spans="1:6" x14ac:dyDescent="0.25">
      <c r="A612" s="4"/>
      <c r="B612" s="95"/>
      <c r="C612" s="61"/>
      <c r="D612" s="76"/>
      <c r="E612" s="81"/>
      <c r="F612" s="186"/>
    </row>
    <row r="613" spans="1:6" x14ac:dyDescent="0.25">
      <c r="A613" s="4">
        <f t="shared" si="15"/>
        <v>16.300000000000004</v>
      </c>
      <c r="B613" s="95" t="s">
        <v>73</v>
      </c>
      <c r="C613" s="61" t="s">
        <v>18</v>
      </c>
      <c r="D613" s="76">
        <v>2</v>
      </c>
      <c r="E613" s="81"/>
      <c r="F613" s="186"/>
    </row>
    <row r="614" spans="1:6" x14ac:dyDescent="0.25">
      <c r="A614" s="4"/>
      <c r="B614" s="79"/>
      <c r="C614" s="76"/>
      <c r="D614" s="76"/>
      <c r="E614" s="76"/>
      <c r="F614" s="76"/>
    </row>
    <row r="615" spans="1:6" x14ac:dyDescent="0.25">
      <c r="A615" s="4"/>
      <c r="B615" s="183" t="s">
        <v>74</v>
      </c>
      <c r="C615" s="61"/>
      <c r="D615" s="76"/>
      <c r="E615" s="81"/>
      <c r="F615" s="77"/>
    </row>
    <row r="616" spans="1:6" x14ac:dyDescent="0.25">
      <c r="A616" s="4">
        <f>A613+0.1</f>
        <v>16.400000000000006</v>
      </c>
      <c r="B616" s="80" t="s">
        <v>75</v>
      </c>
      <c r="C616" s="61" t="s">
        <v>18</v>
      </c>
      <c r="D616" s="76">
        <v>14</v>
      </c>
      <c r="E616" s="81"/>
      <c r="F616" s="186"/>
    </row>
    <row r="617" spans="1:6" x14ac:dyDescent="0.25">
      <c r="A617" s="4"/>
      <c r="B617" s="80"/>
      <c r="C617" s="61"/>
      <c r="D617" s="76"/>
      <c r="E617" s="81"/>
      <c r="F617" s="186"/>
    </row>
    <row r="618" spans="1:6" ht="22.5" x14ac:dyDescent="0.25">
      <c r="A618" s="4">
        <f t="shared" si="15"/>
        <v>16.500000000000007</v>
      </c>
      <c r="B618" s="80" t="s">
        <v>76</v>
      </c>
      <c r="C618" s="61" t="s">
        <v>18</v>
      </c>
      <c r="D618" s="76">
        <v>7</v>
      </c>
      <c r="E618" s="81"/>
      <c r="F618" s="186"/>
    </row>
    <row r="619" spans="1:6" x14ac:dyDescent="0.25">
      <c r="A619" s="4"/>
      <c r="B619" s="80"/>
      <c r="C619" s="61"/>
      <c r="D619" s="76"/>
      <c r="E619" s="81"/>
      <c r="F619" s="186"/>
    </row>
    <row r="620" spans="1:6" x14ac:dyDescent="0.25">
      <c r="A620" s="4">
        <f t="shared" si="15"/>
        <v>16.600000000000009</v>
      </c>
      <c r="B620" s="80" t="s">
        <v>77</v>
      </c>
      <c r="C620" s="61" t="s">
        <v>18</v>
      </c>
      <c r="D620" s="76">
        <v>2</v>
      </c>
      <c r="E620" s="81"/>
      <c r="F620" s="186"/>
    </row>
    <row r="621" spans="1:6" x14ac:dyDescent="0.25">
      <c r="A621" s="4"/>
      <c r="B621" s="80"/>
      <c r="C621" s="61"/>
      <c r="D621" s="76"/>
      <c r="E621" s="81"/>
      <c r="F621" s="186"/>
    </row>
    <row r="622" spans="1:6" x14ac:dyDescent="0.25">
      <c r="B622" s="96"/>
      <c r="C622" s="76"/>
      <c r="D622" s="76"/>
      <c r="E622" s="81"/>
      <c r="F622" s="77"/>
    </row>
    <row r="623" spans="1:6" x14ac:dyDescent="0.25">
      <c r="B623" s="99"/>
      <c r="C623" s="76"/>
      <c r="D623" s="76"/>
      <c r="E623" s="81"/>
      <c r="F623" s="186"/>
    </row>
    <row r="624" spans="1:6" x14ac:dyDescent="0.25">
      <c r="B624" s="95"/>
      <c r="C624" s="61"/>
      <c r="D624" s="76"/>
      <c r="E624" s="81"/>
      <c r="F624" s="77"/>
    </row>
    <row r="625" spans="2:6" x14ac:dyDescent="0.25">
      <c r="B625" s="78"/>
      <c r="C625" s="61"/>
      <c r="D625" s="76"/>
      <c r="E625" s="81"/>
      <c r="F625" s="77"/>
    </row>
    <row r="626" spans="2:6" x14ac:dyDescent="0.25">
      <c r="B626" s="79"/>
      <c r="C626" s="76"/>
      <c r="D626" s="76"/>
      <c r="E626" s="81"/>
      <c r="F626" s="77"/>
    </row>
    <row r="627" spans="2:6" x14ac:dyDescent="0.25">
      <c r="B627" s="76"/>
      <c r="C627" s="76"/>
      <c r="D627" s="76"/>
      <c r="E627" s="81"/>
      <c r="F627" s="77"/>
    </row>
    <row r="628" spans="2:6" x14ac:dyDescent="0.25">
      <c r="B628" s="76"/>
      <c r="C628" s="76"/>
      <c r="D628" s="76"/>
      <c r="E628" s="81"/>
      <c r="F628" s="77"/>
    </row>
    <row r="629" spans="2:6" x14ac:dyDescent="0.25">
      <c r="B629" s="76"/>
      <c r="C629" s="61"/>
      <c r="D629" s="76"/>
      <c r="E629" s="81"/>
      <c r="F629" s="77"/>
    </row>
    <row r="630" spans="2:6" x14ac:dyDescent="0.25">
      <c r="B630" s="76"/>
      <c r="C630" s="61"/>
      <c r="D630" s="76"/>
      <c r="E630" s="81"/>
      <c r="F630" s="77"/>
    </row>
    <row r="631" spans="2:6" x14ac:dyDescent="0.25">
      <c r="B631" s="76"/>
      <c r="C631" s="61"/>
      <c r="D631" s="76"/>
      <c r="E631" s="81"/>
      <c r="F631" s="77"/>
    </row>
    <row r="632" spans="2:6" x14ac:dyDescent="0.25">
      <c r="B632" s="76"/>
      <c r="C632" s="61"/>
      <c r="D632" s="76"/>
      <c r="E632" s="81"/>
      <c r="F632" s="77"/>
    </row>
    <row r="633" spans="2:6" x14ac:dyDescent="0.25">
      <c r="B633" s="76"/>
      <c r="C633" s="61"/>
      <c r="D633" s="76"/>
      <c r="E633" s="81"/>
      <c r="F633" s="77"/>
    </row>
    <row r="634" spans="2:6" x14ac:dyDescent="0.25">
      <c r="B634" s="76"/>
      <c r="C634" s="61"/>
      <c r="D634" s="76"/>
      <c r="E634" s="81"/>
      <c r="F634" s="77"/>
    </row>
    <row r="635" spans="2:6" x14ac:dyDescent="0.25">
      <c r="B635" s="76"/>
      <c r="C635" s="61"/>
      <c r="D635" s="76"/>
      <c r="E635" s="81"/>
      <c r="F635" s="77"/>
    </row>
    <row r="636" spans="2:6" x14ac:dyDescent="0.25">
      <c r="B636" s="183"/>
      <c r="C636" s="76"/>
      <c r="D636" s="76"/>
      <c r="E636" s="62"/>
      <c r="F636" s="77"/>
    </row>
    <row r="637" spans="2:6" x14ac:dyDescent="0.25">
      <c r="B637" s="104"/>
      <c r="C637" s="104"/>
      <c r="D637" s="104"/>
      <c r="E637" s="104"/>
      <c r="F637" s="104"/>
    </row>
    <row r="638" spans="2:6" x14ac:dyDescent="0.25">
      <c r="B638" s="187"/>
      <c r="C638" s="187"/>
      <c r="D638" s="187"/>
      <c r="E638" s="188"/>
      <c r="F638" s="189"/>
    </row>
    <row r="639" spans="2:6" x14ac:dyDescent="0.25">
      <c r="B639" s="190"/>
      <c r="C639" s="71"/>
      <c r="D639" s="184"/>
      <c r="E639" s="184"/>
      <c r="F639" s="191"/>
    </row>
    <row r="640" spans="2:6" x14ac:dyDescent="0.25">
      <c r="B640" s="74"/>
      <c r="C640" s="74"/>
      <c r="D640" s="74"/>
      <c r="E640" s="74"/>
      <c r="F640" s="191"/>
    </row>
    <row r="641" spans="1:6" x14ac:dyDescent="0.25">
      <c r="B641" s="191"/>
      <c r="C641" s="191"/>
      <c r="D641" s="191"/>
      <c r="E641" s="191"/>
      <c r="F641" s="191"/>
    </row>
    <row r="642" spans="1:6" x14ac:dyDescent="0.25">
      <c r="B642" s="79"/>
      <c r="C642" s="61"/>
      <c r="D642" s="71"/>
      <c r="E642" s="184"/>
      <c r="F642" s="184"/>
    </row>
    <row r="643" spans="1:6" x14ac:dyDescent="0.25">
      <c r="B643" s="79"/>
      <c r="C643" s="61"/>
      <c r="D643" s="71"/>
      <c r="E643" s="184"/>
      <c r="F643" s="184"/>
    </row>
    <row r="644" spans="1:6" x14ac:dyDescent="0.25">
      <c r="B644" s="79"/>
      <c r="C644" s="61"/>
      <c r="D644" s="71"/>
      <c r="E644" s="184"/>
      <c r="F644" s="184"/>
    </row>
    <row r="645" spans="1:6" x14ac:dyDescent="0.25">
      <c r="B645" s="79"/>
      <c r="C645" s="61"/>
      <c r="D645" s="71"/>
      <c r="E645" s="184"/>
      <c r="F645" s="184"/>
    </row>
    <row r="646" spans="1:6" x14ac:dyDescent="0.25">
      <c r="B646" s="79"/>
      <c r="C646" s="61"/>
      <c r="D646" s="71"/>
      <c r="E646" s="184"/>
      <c r="F646" s="184"/>
    </row>
    <row r="647" spans="1:6" x14ac:dyDescent="0.25">
      <c r="B647" s="79"/>
      <c r="C647" s="61"/>
      <c r="D647" s="71"/>
      <c r="E647" s="184"/>
      <c r="F647" s="184"/>
    </row>
    <row r="648" spans="1:6" x14ac:dyDescent="0.25">
      <c r="B648" s="79"/>
      <c r="C648" s="61"/>
      <c r="D648" s="71"/>
      <c r="E648" s="184"/>
      <c r="F648" s="184"/>
    </row>
    <row r="649" spans="1:6" x14ac:dyDescent="0.25">
      <c r="B649" s="79"/>
      <c r="C649" s="61"/>
      <c r="D649" s="71"/>
      <c r="E649" s="184"/>
      <c r="F649" s="184"/>
    </row>
    <row r="650" spans="1:6" x14ac:dyDescent="0.25">
      <c r="B650" s="79"/>
      <c r="C650" s="61"/>
      <c r="D650" s="71"/>
      <c r="E650" s="184"/>
      <c r="F650" s="184"/>
    </row>
    <row r="651" spans="1:6" ht="15.75" thickBot="1" x14ac:dyDescent="0.3">
      <c r="B651" s="79"/>
      <c r="C651" s="61"/>
      <c r="D651" s="71"/>
      <c r="E651" s="184"/>
      <c r="F651" s="184"/>
    </row>
    <row r="652" spans="1:6" ht="16.5" thickTop="1" thickBot="1" x14ac:dyDescent="0.3">
      <c r="A652" s="121" t="s">
        <v>7</v>
      </c>
      <c r="B652" s="122"/>
      <c r="C652" s="122"/>
      <c r="D652" s="122"/>
      <c r="E652" s="123"/>
      <c r="F652" s="70"/>
    </row>
    <row r="653" spans="1:6" ht="15.75" thickTop="1" x14ac:dyDescent="0.25"/>
  </sheetData>
  <mergeCells count="9">
    <mergeCell ref="A510:E510"/>
    <mergeCell ref="A581:E581"/>
    <mergeCell ref="A652:E652"/>
    <mergeCell ref="A74:E74"/>
    <mergeCell ref="A142:E142"/>
    <mergeCell ref="A219:E219"/>
    <mergeCell ref="A293:E293"/>
    <mergeCell ref="A367:E367"/>
    <mergeCell ref="A439:E439"/>
  </mergeCells>
  <pageMargins left="0.47244094488188998" right="7.8740157480315001E-2" top="0.74803149606299202" bottom="0.74803149606299202" header="0.31496062992126" footer="0.31496062992126"/>
  <pageSetup paperSize="9" scale="65"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workbookViewId="0">
      <selection activeCell="F24" sqref="F24"/>
    </sheetView>
  </sheetViews>
  <sheetFormatPr defaultRowHeight="15" x14ac:dyDescent="0.25"/>
  <cols>
    <col min="2" max="2" width="60.7109375" customWidth="1"/>
    <col min="3" max="3" width="17.140625" style="2" customWidth="1"/>
  </cols>
  <sheetData>
    <row r="1" spans="1:3" x14ac:dyDescent="0.25">
      <c r="A1" s="31" t="s">
        <v>9</v>
      </c>
      <c r="B1" s="30" t="s">
        <v>8</v>
      </c>
      <c r="C1" s="46" t="s">
        <v>2</v>
      </c>
    </row>
    <row r="2" spans="1:3" x14ac:dyDescent="0.25">
      <c r="A2" s="29"/>
      <c r="B2" s="32" t="s">
        <v>53</v>
      </c>
      <c r="C2" s="47"/>
    </row>
    <row r="3" spans="1:3" x14ac:dyDescent="0.25">
      <c r="A3" s="40">
        <v>1</v>
      </c>
      <c r="B3" s="3" t="s">
        <v>3</v>
      </c>
      <c r="C3" s="48">
        <v>100000</v>
      </c>
    </row>
    <row r="4" spans="1:3" x14ac:dyDescent="0.25">
      <c r="A4" s="40"/>
      <c r="B4" s="3"/>
      <c r="C4" s="47"/>
    </row>
    <row r="5" spans="1:3" ht="15" customHeight="1" x14ac:dyDescent="0.25">
      <c r="A5" s="40">
        <v>2</v>
      </c>
      <c r="B5" s="38" t="s">
        <v>5</v>
      </c>
      <c r="C5" s="48" t="e">
        <f>'Plumbimbing &amp; Drainage'!#REF!</f>
        <v>#REF!</v>
      </c>
    </row>
    <row r="6" spans="1:3" x14ac:dyDescent="0.25">
      <c r="A6" s="33"/>
      <c r="B6" s="34"/>
      <c r="C6" s="47"/>
    </row>
    <row r="7" spans="1:3" x14ac:dyDescent="0.25">
      <c r="A7" s="40">
        <v>3</v>
      </c>
      <c r="B7" s="39" t="s">
        <v>54</v>
      </c>
      <c r="C7" s="41" t="e">
        <f>C8+C9+C10+C11+C12+C13+C14+C15+C16+C17+C18</f>
        <v>#REF!</v>
      </c>
    </row>
    <row r="8" spans="1:3" x14ac:dyDescent="0.25">
      <c r="A8" s="40">
        <v>3.1</v>
      </c>
      <c r="B8" s="35" t="e">
        <f>'Plumbimbing &amp; Drainage'!#REF!</f>
        <v>#REF!</v>
      </c>
      <c r="C8" s="36" t="e">
        <f>'Plumbimbing &amp; Drainage'!#REF!</f>
        <v>#REF!</v>
      </c>
    </row>
    <row r="9" spans="1:3" x14ac:dyDescent="0.25">
      <c r="A9" s="40">
        <v>3.2</v>
      </c>
      <c r="B9" s="35" t="e">
        <f>'Plumbimbing &amp; Drainage'!#REF!</f>
        <v>#REF!</v>
      </c>
      <c r="C9" s="36" t="e">
        <f>'Plumbimbing &amp; Drainage'!#REF!</f>
        <v>#REF!</v>
      </c>
    </row>
    <row r="10" spans="1:3" x14ac:dyDescent="0.25">
      <c r="A10" s="40">
        <v>3.3</v>
      </c>
      <c r="B10" s="35" t="str">
        <f>'Plumbimbing &amp; Drainage'!B5</f>
        <v xml:space="preserve">HOT &amp; COLD WATER RETICULATION INSTALLATION - LIBRARY BLOCK </v>
      </c>
      <c r="C10" s="36">
        <f>'Plumbimbing &amp; Drainage'!F74</f>
        <v>0</v>
      </c>
    </row>
    <row r="11" spans="1:3" x14ac:dyDescent="0.25">
      <c r="A11" s="40">
        <v>3.4</v>
      </c>
      <c r="B11" s="35" t="str">
        <f>'Plumbimbing &amp; Drainage'!B75</f>
        <v xml:space="preserve">HOT &amp; COLD WATER RETICULATION INSTALLATION - SPORT BLOCK </v>
      </c>
      <c r="C11" s="36">
        <f>'Plumbimbing &amp; Drainage'!F142</f>
        <v>0</v>
      </c>
    </row>
    <row r="12" spans="1:3" x14ac:dyDescent="0.25">
      <c r="A12" s="40">
        <v>3.5</v>
      </c>
      <c r="B12" s="35" t="str">
        <f>'Plumbimbing &amp; Drainage'!B143</f>
        <v xml:space="preserve">HOT &amp; COLD WATER RETICULATION INSTALLATION - ABLUTION BLOCK </v>
      </c>
      <c r="C12" s="36">
        <f>'Plumbimbing &amp; Drainage'!F219</f>
        <v>0</v>
      </c>
    </row>
    <row r="13" spans="1:3" x14ac:dyDescent="0.25">
      <c r="A13" s="40">
        <v>3.6</v>
      </c>
      <c r="B13" s="35" t="str">
        <f>'Plumbimbing &amp; Drainage'!B220</f>
        <v>FIRE &amp; DOMESTIC WATER PUMPS &amp; STORAGE TANKS INSTALLATION - PLANT ROOM</v>
      </c>
      <c r="C13" s="36">
        <f>'Plumbimbing &amp; Drainage'!F293</f>
        <v>0</v>
      </c>
    </row>
    <row r="14" spans="1:3" x14ac:dyDescent="0.25">
      <c r="A14" s="40"/>
      <c r="B14" s="35"/>
      <c r="C14" s="36"/>
    </row>
    <row r="15" spans="1:3" x14ac:dyDescent="0.25">
      <c r="A15" s="40"/>
      <c r="B15" s="35"/>
      <c r="C15" s="36"/>
    </row>
    <row r="16" spans="1:3" x14ac:dyDescent="0.25">
      <c r="A16" s="40"/>
      <c r="B16" s="35"/>
      <c r="C16" s="36"/>
    </row>
    <row r="17" spans="1:3" x14ac:dyDescent="0.25">
      <c r="A17" s="40"/>
      <c r="B17" s="35"/>
      <c r="C17" s="36"/>
    </row>
    <row r="18" spans="1:3" x14ac:dyDescent="0.25">
      <c r="A18" s="40"/>
      <c r="B18" s="35"/>
      <c r="C18" s="36"/>
    </row>
    <row r="19" spans="1:3" x14ac:dyDescent="0.25">
      <c r="A19" s="40"/>
      <c r="B19" s="35"/>
      <c r="C19" s="36"/>
    </row>
    <row r="20" spans="1:3" x14ac:dyDescent="0.25">
      <c r="A20" s="40">
        <v>4</v>
      </c>
      <c r="B20" s="39" t="s">
        <v>55</v>
      </c>
      <c r="C20" s="41">
        <f>C21+C22+C23+C24+C25+C26+C27+C28+C29+C30+C31</f>
        <v>0</v>
      </c>
    </row>
    <row r="21" spans="1:3" x14ac:dyDescent="0.25">
      <c r="A21" s="40">
        <v>4.0999999999999996</v>
      </c>
      <c r="B21" s="35" t="str">
        <f>'Plumbimbing &amp; Drainage'!B294</f>
        <v>SANITARY DRAINAGE INSTALLATION -  ADMINISTRATION</v>
      </c>
      <c r="C21" s="36">
        <f>'Plumbimbing &amp; Drainage'!F367</f>
        <v>0</v>
      </c>
    </row>
    <row r="22" spans="1:3" x14ac:dyDescent="0.25">
      <c r="A22" s="40">
        <v>4.2</v>
      </c>
      <c r="B22" s="35" t="str">
        <f>'Plumbimbing &amp; Drainage'!B368</f>
        <v>SANITARY DRAINAGE INSTALLATION -  GUARD HOUSE,NUTRITION &amp; REFUSE BLOCK</v>
      </c>
      <c r="C22" s="36">
        <f>'Plumbimbing &amp; Drainage'!F439</f>
        <v>0</v>
      </c>
    </row>
    <row r="23" spans="1:3" x14ac:dyDescent="0.25">
      <c r="A23" s="40">
        <v>4.3</v>
      </c>
      <c r="B23" s="35" t="str">
        <f>'Plumbimbing &amp; Drainage'!B440</f>
        <v xml:space="preserve">SANITARY DRAINAGE INSTALLATION - LIBRRAY BLOCK </v>
      </c>
      <c r="C23" s="36">
        <f>'Plumbimbing &amp; Drainage'!F510</f>
        <v>0</v>
      </c>
    </row>
    <row r="24" spans="1:3" x14ac:dyDescent="0.25">
      <c r="A24" s="40">
        <v>4.4000000000000004</v>
      </c>
      <c r="B24" s="35" t="str">
        <f>'Plumbimbing &amp; Drainage'!B511</f>
        <v xml:space="preserve">SANITARY DRAINAGE INSTALLATION - SPORT BLOCK </v>
      </c>
      <c r="C24" s="36">
        <f>'Plumbimbing &amp; Drainage'!F581</f>
        <v>0</v>
      </c>
    </row>
    <row r="25" spans="1:3" x14ac:dyDescent="0.25">
      <c r="A25" s="40">
        <v>4.5</v>
      </c>
      <c r="B25" s="35" t="str">
        <f>'Plumbimbing &amp; Drainage'!B582</f>
        <v xml:space="preserve">SANITARY DRAINAGE INSTALLATION - ABLUTION BLOCK </v>
      </c>
      <c r="C25" s="36">
        <f>'Plumbimbing &amp; Drainage'!F652</f>
        <v>0</v>
      </c>
    </row>
    <row r="26" spans="1:3" x14ac:dyDescent="0.25">
      <c r="A26" s="40"/>
      <c r="B26" s="35"/>
      <c r="C26" s="36"/>
    </row>
    <row r="27" spans="1:3" x14ac:dyDescent="0.25">
      <c r="A27" s="40"/>
      <c r="B27" s="35"/>
      <c r="C27" s="36"/>
    </row>
    <row r="28" spans="1:3" x14ac:dyDescent="0.25">
      <c r="A28" s="40"/>
      <c r="B28" s="35"/>
      <c r="C28" s="36"/>
    </row>
    <row r="29" spans="1:3" x14ac:dyDescent="0.25">
      <c r="A29" s="40"/>
      <c r="B29" s="35"/>
      <c r="C29" s="36"/>
    </row>
    <row r="30" spans="1:3" x14ac:dyDescent="0.25">
      <c r="A30" s="40"/>
      <c r="B30" s="35"/>
      <c r="C30" s="36"/>
    </row>
    <row r="31" spans="1:3" x14ac:dyDescent="0.25">
      <c r="A31" s="40"/>
      <c r="B31" s="35"/>
      <c r="C31" s="37"/>
    </row>
    <row r="32" spans="1:3" x14ac:dyDescent="0.25">
      <c r="A32" s="100" t="s">
        <v>56</v>
      </c>
      <c r="B32" s="100"/>
      <c r="C32" s="42" t="e">
        <f>C3+C5+C7+C20</f>
        <v>#REF!</v>
      </c>
    </row>
    <row r="33" spans="1:3" x14ac:dyDescent="0.25">
      <c r="A33" s="43"/>
      <c r="B33" s="44"/>
      <c r="C33" s="45"/>
    </row>
  </sheetData>
  <mergeCells count="1">
    <mergeCell ref="A32:B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9273FDB37DF44F8AE287BB78C85013" ma:contentTypeVersion="17" ma:contentTypeDescription="Create a new document." ma:contentTypeScope="" ma:versionID="e94db5e9f466426b8e8b2c701e7a1277">
  <xsd:schema xmlns:xsd="http://www.w3.org/2001/XMLSchema" xmlns:xs="http://www.w3.org/2001/XMLSchema" xmlns:p="http://schemas.microsoft.com/office/2006/metadata/properties" xmlns:ns2="d6a1ab2b-c7e2-4c86-bb10-7f4cbec1c29a" xmlns:ns3="9eac6e18-9094-4349-9dbd-45d0e3f121d2" targetNamespace="http://schemas.microsoft.com/office/2006/metadata/properties" ma:root="true" ma:fieldsID="e5bbe69ff6fcda50a8efd6321823017c" ns2:_="" ns3:_="">
    <xsd:import namespace="d6a1ab2b-c7e2-4c86-bb10-7f4cbec1c29a"/>
    <xsd:import namespace="9eac6e18-9094-4349-9dbd-45d0e3f121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a1ab2b-c7e2-4c86-bb10-7f4cbec1c2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23965c-4728-4614-b684-e8b22a2030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ac6e18-9094-4349-9dbd-45d0e3f121d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69a600-bdcd-4bf0-8847-1e1697125a55}" ma:internalName="TaxCatchAll" ma:showField="CatchAllData" ma:web="9eac6e18-9094-4349-9dbd-45d0e3f121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A48219-4A9F-45A1-BB36-6B76EB36611D}"/>
</file>

<file path=customXml/itemProps2.xml><?xml version="1.0" encoding="utf-8"?>
<ds:datastoreItem xmlns:ds="http://schemas.openxmlformats.org/officeDocument/2006/customXml" ds:itemID="{F66F93E0-7D6B-4119-ABD1-D5AD25AD42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Plumbimbing &amp; Drainage</vt:lpstr>
      <vt:lpstr>SUMMARY</vt:lpstr>
      <vt:lpstr>'Plumbimbing &amp; Drainage'!Print_Area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Phindile Nyembe</cp:lastModifiedBy>
  <cp:lastPrinted>2023-08-02T00:53:08Z</cp:lastPrinted>
  <dcterms:created xsi:type="dcterms:W3CDTF">2019-11-11T14:07:16Z</dcterms:created>
  <dcterms:modified xsi:type="dcterms:W3CDTF">2023-08-02T00:53:20Z</dcterms:modified>
</cp:coreProperties>
</file>